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leitung" sheetId="1" r:id="rId1"/>
    <sheet name="Gutscheine" sheetId="2" r:id="rId2"/>
    <sheet name="Einlösungen" sheetId="3" r:id="rId3"/>
    <sheet name="Übersicht" sheetId="4" r:id="rId4"/>
    <sheet name="Beispiel" sheetId="5" r:id="rId5"/>
  </sheets>
  <definedNames>
    <definedName name="_xlnm._FilterDatabase" localSheetId="2" hidden="1">Einlösungen!$A$1:$E$2001</definedName>
    <definedName name="_xlnm._FilterDatabase" localSheetId="1" hidden="1">Gutscheine!$A$1:$G$501</definedName>
  </definedNames>
  <calcPr calcId="124519" fullCalcOnLoad="1"/>
</workbook>
</file>

<file path=xl/sharedStrings.xml><?xml version="1.0" encoding="utf-8"?>
<sst xmlns="http://schemas.openxmlformats.org/spreadsheetml/2006/main" count="83" uniqueCount="67">
  <si>
    <t>Gutschein-Tabelle</t>
  </si>
  <si>
    <t>JustBack Gutschein-Tabelle, Version 1. Kostenlos nutzbar. Eine praktische Hilfe zum Nachverfolgen, keine zertifizierte Buchhaltung und kein rechtssicheres Journal. Ohne Makros, ohne externe Verbindungen.</t>
  </si>
  <si>
    <t>So funktioniert es</t>
  </si>
  <si>
    <t>1. Jedes Mal, wenn du einen Gutschein verkaufst oder ausgibst, trägst du auf dem Blatt „Gutscheine“ eine Zeile ein: eine eindeutige Gutschein-ID, das Ausgabedatum und den Ausgangswert.</t>
  </si>
  <si>
    <t>2. Jedes Mal, wenn ein Gast einen Gutschein ganz oder teilweise einlöst, trägst du auf dem Blatt „Einlösungen“ eine Zeile ein: eine eindeutige Buchungs-ID, die Gutschein-ID, das Datum und den eingelösten Betrag. Ein Gutschein kann in so vielen Teilen eingelöst werden, wie sein Wert reicht.</t>
  </si>
  <si>
    <t>3. Das Restguthaben jedes Gutscheins wird aus den Einlösungen berechnet (Gutscheine, Spalte F). Trag ein Restguthaben nie selbst ein.</t>
  </si>
  <si>
    <t>4. Um einen Gutschein am Tresen zu prüfen, gib seine ID im Suchfeld auf dem Blatt „Übersicht“ ein.</t>
  </si>
  <si>
    <t>Felder</t>
  </si>
  <si>
    <t>Währung: Euro (EUR), auf den Cent genau. Beträge mit mehr als zwei Nachkommastellen werden markiert.</t>
  </si>
  <si>
    <t>Gutschein-ID und Buchungs-ID: beliebiger Text, je Blatt eindeutig, zum Beispiel V001 und R001. Groß- und Kleinschreibung gelten als dieselbe ID. Keine Leerzeichen vor oder nach einer ID.</t>
  </si>
  <si>
    <t>Datum: ein echtes Datum, zum Beispiel 09.10.2026. Text, der nur wie ein Datum aussieht, wird markiert.</t>
  </si>
  <si>
    <t>Interne Notiz: freiwillig. Namen, E-Mail-Adressen oder Telefonnummern deiner Gäste brauchst du nicht.</t>
  </si>
  <si>
    <t>Prüfungen und Korrekturen</t>
  </si>
  <si>
    <t>Spalten mit grau-violetter Überschrift werden berechnet. Die Spalte „Prüfung“ zeigt OK oder das erste gefundene Problem der Zeile: eine doppelte oder unbekannte ID, ein fehlendes oder ungültiges Datum, einen Betrag von null, unter null oder ohne Zahl, eine Einlösung vor dem Ausgabedatum oder eine Einlösung über dem Restguthaben.</t>
  </si>
  <si>
    <t>Das Blatt „Übersicht“ zählt jede markierte Zeile. Solange die Fehlerzahl über 0 liegt, sind seine Summen nicht verlässlich.</t>
  </si>
  <si>
    <t>Einen Tippfehler korrigierst du in der Zelle dieser Zeile. Eine versehentlich erfasste Einlösung machst du rückgängig, indem du die Zellen dieser Zeile leerst; trag keine negativen Beträge ein. Notiere selbst, warum du etwas geändert hast.</t>
  </si>
  <si>
    <t>Übereinlösungen werden nie abgeschnitten: Ein Restguthaben unter 0 wird so angezeigt und markiert, damit du es siehst.</t>
  </si>
  <si>
    <t>Umfang und Grenzen</t>
  </si>
  <si>
    <t>Die Formeln reichen für 500 Gutscheine und 2.000 Einlösungen. Für mehr legst du eine neue Kopie der Datei an.</t>
  </si>
  <si>
    <t>Die Blätter sind ohne Passwort geschützt, nur damit berechnete Spalten nicht versehentlich überschrieben werden. Das ist keine Sicherheitsfunktion: Jede Person kann den Schutz unter Überprüfen &gt; Blattschutz aufheben entfernen.</t>
  </si>
  <si>
    <t>Die Eingabeprüfung von Excel lässt sich durch Einfügen umgehen; die Prüfspalten erkennen trotzdem, was eingefügt wurde.</t>
  </si>
  <si>
    <t>Getestet mit Microsoft Excel. Andere Tabellenprogramme müssen die Neuberechnung beim Öffnen eventuell erst aktivieren.</t>
  </si>
  <si>
    <t>Beispiel</t>
  </si>
  <si>
    <t>Das Blatt „Beispiel“ zeigt einen Gutschein über 50,00 €, der in zwei Teilen eingelöst wird. Es ist von deinen Daten getrennt: Die Blätter „Gutscheine“ und „Einlösungen“ starten leer, du kannst also sofort deine eigenen Zeilen eintragen.</t>
  </si>
  <si>
    <t>Verkauf und Einlösung von Gutscheinen können umsatzsteuerliche und buchhalterische Folgen haben. Frag deine Steuerberatung, wie du sie erfasst.</t>
  </si>
  <si>
    <t>Gutschein-ID</t>
  </si>
  <si>
    <t>Ausgabedatum</t>
  </si>
  <si>
    <t>Ausgangswert (EUR)</t>
  </si>
  <si>
    <t>Interne Notiz (freiwillig)</t>
  </si>
  <si>
    <t>Eingelöst (berechnet)</t>
  </si>
  <si>
    <t>Restguthaben (berechnet)</t>
  </si>
  <si>
    <t>Prüfung (berechnet)</t>
  </si>
  <si>
    <t>Buchungs-ID</t>
  </si>
  <si>
    <t>Einlösedatum</t>
  </si>
  <si>
    <t>Betrag (EUR)</t>
  </si>
  <si>
    <t>Übersicht</t>
  </si>
  <si>
    <t>Status</t>
  </si>
  <si>
    <t>Ausgegebener Wert</t>
  </si>
  <si>
    <t>Summe der Ausgangswerte</t>
  </si>
  <si>
    <t>Eingelöster Wert</t>
  </si>
  <si>
    <t>Summe aller Einlösebeträge</t>
  </si>
  <si>
    <t>Offener Wert</t>
  </si>
  <si>
    <t>Ausgegeben minus eingelöst</t>
  </si>
  <si>
    <t>Erfasste Gutscheine</t>
  </si>
  <si>
    <t>Gutscheine mit Restguthaben</t>
  </si>
  <si>
    <t>Markierte Zeilen (Fehler)</t>
  </si>
  <si>
    <t>Siehe Prüfspalten auf „Gutscheine“ und „Einlösungen“</t>
  </si>
  <si>
    <t xml:space="preserve">  davon auf „Gutscheine“</t>
  </si>
  <si>
    <t xml:space="preserve">  davon auf „Einlösungen“</t>
  </si>
  <si>
    <t>Gutschein nachschlagen</t>
  </si>
  <si>
    <t>Gutschein-ID (hier eingeben)</t>
  </si>
  <si>
    <t>Gefunden</t>
  </si>
  <si>
    <t>Ausgangswert</t>
  </si>
  <si>
    <t>Eingelöst</t>
  </si>
  <si>
    <t>Restguthaben</t>
  </si>
  <si>
    <t>Prüfung</t>
  </si>
  <si>
    <t>Beispiel: ein Gutschein, in zwei Teilen eingelöst</t>
  </si>
  <si>
    <t>Dieses Blatt ist von deinen Daten getrennt und nutzt dieselben Prüfungen. Deine eigenen Einträge gehören auf „Gutscheine“ und „Einlösungen“, die leer starten.</t>
  </si>
  <si>
    <t>Gutscheine</t>
  </si>
  <si>
    <t>V001</t>
  </si>
  <si>
    <t>Geschenk für Stammgast</t>
  </si>
  <si>
    <t>Einlösungen</t>
  </si>
  <si>
    <t>R001</t>
  </si>
  <si>
    <t>R002</t>
  </si>
  <si>
    <t>Ergebnis</t>
  </si>
  <si>
    <t>V001 wurde über 50,00 € ausgegeben. Zwei Einlösungen über 12,50 € und 7,50 € lassen ein Restguthaben von 30,00 € (Zelle F6).</t>
  </si>
  <si>
    <t>Probier es aus: Trag in Zeile 14 eine Einlösung über 30,01 € für V001 ein, und die Spalte „Prüfung“ markiert sie als über dem Restguthaben. Rückgängig mit Strg+Z.</t>
  </si>
</sst>
</file>

<file path=xl/styles.xml><?xml version="1.0" encoding="utf-8"?>
<styleSheet xmlns="http://schemas.openxmlformats.org/spreadsheetml/2006/main">
  <numFmts count="3">
    <numFmt numFmtId="164" formatCode="@"/>
    <numFmt numFmtId="165" formatCode="dd.mm.yyyy"/>
    <numFmt numFmtId="166" formatCode="#,##0.00 &quot;€&quot;;-#,##0.00 &quot;€&quot;"/>
  </numFmts>
  <fonts count="10">
    <font>
      <sz val="11"/>
      <color theme="1"/>
      <name val="Calibri"/>
      <family val="2"/>
      <scheme val="minor"/>
    </font>
    <font>
      <b/>
      <sz val="16"/>
      <color rgb="FF1C1731"/>
      <name val="Arial"/>
      <family val="2"/>
    </font>
    <font>
      <i/>
      <sz val="10"/>
      <color rgb="FF625E70"/>
      <name val="Arial"/>
      <family val="2"/>
    </font>
    <font>
      <b/>
      <sz val="12"/>
      <color rgb="FF1C1731"/>
      <name val="Arial"/>
      <family val="2"/>
    </font>
    <font>
      <sz val="10"/>
      <color rgb="FF1C1731"/>
      <name val="Arial"/>
      <family val="2"/>
    </font>
    <font>
      <b/>
      <sz val="10"/>
      <color rgb="FFFFFFFF"/>
      <name val="Arial"/>
      <family val="2"/>
    </font>
    <font>
      <b/>
      <sz val="10"/>
      <color rgb="FF1C173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554A4"/>
        <bgColor indexed="64"/>
      </patternFill>
    </fill>
    <fill>
      <patternFill patternType="solid">
        <fgColor rgb="FFD9D3EC"/>
        <bgColor indexed="64"/>
      </patternFill>
    </fill>
    <fill>
      <patternFill patternType="solid">
        <fgColor rgb="FFEFEDF5"/>
        <bgColor indexed="64"/>
      </patternFill>
    </fill>
  </fills>
  <borders count="3">
    <border>
      <left/>
      <right/>
      <top/>
      <bottom/>
      <diagonal/>
    </border>
    <border>
      <left style="thin">
        <color rgb="FFE6E3EC"/>
      </left>
      <right style="thin">
        <color rgb="FFE6E3EC"/>
      </right>
      <top style="thin">
        <color rgb="FFE6E3EC"/>
      </top>
      <bottom style="thin">
        <color rgb="FFE6E3EC"/>
      </bottom>
      <diagonal/>
    </border>
    <border>
      <left style="medium">
        <color rgb="FF6554A4"/>
      </left>
      <right style="medium">
        <color rgb="FF6554A4"/>
      </right>
      <top style="medium">
        <color rgb="FF6554A4"/>
      </top>
      <bottom style="medium">
        <color rgb="FF6554A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164" fontId="7" fillId="0" borderId="1" xfId="0" applyNumberFormat="1" applyFont="1" applyBorder="1" applyAlignment="1" applyProtection="1">
      <alignment vertical="top"/>
      <protection locked="0"/>
    </xf>
    <xf numFmtId="165" fontId="7" fillId="0" borderId="1" xfId="0" applyNumberFormat="1" applyFont="1" applyBorder="1" applyAlignment="1" applyProtection="1">
      <alignment vertical="top"/>
      <protection locked="0"/>
    </xf>
    <xf numFmtId="166" fontId="7" fillId="0" borderId="1" xfId="0" applyNumberFormat="1" applyFont="1" applyBorder="1" applyAlignment="1" applyProtection="1">
      <alignment vertical="top"/>
      <protection locked="0"/>
    </xf>
    <xf numFmtId="166" fontId="7" fillId="4" borderId="1" xfId="0" applyNumberFormat="1" applyFont="1" applyFill="1" applyBorder="1" applyAlignment="1">
      <alignment vertical="top"/>
    </xf>
    <xf numFmtId="0" fontId="7" fillId="4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166" fontId="8" fillId="4" borderId="1" xfId="0" applyNumberFormat="1" applyFont="1" applyFill="1" applyBorder="1" applyAlignment="1">
      <alignment vertical="top"/>
    </xf>
    <xf numFmtId="1" fontId="8" fillId="4" borderId="1" xfId="0" applyNumberFormat="1" applyFont="1" applyFill="1" applyBorder="1" applyAlignment="1">
      <alignment vertical="top"/>
    </xf>
    <xf numFmtId="164" fontId="9" fillId="0" borderId="2" xfId="0" applyNumberFormat="1" applyFont="1" applyBorder="1" applyAlignment="1" applyProtection="1">
      <alignment vertical="top"/>
      <protection locked="0"/>
    </xf>
  </cellXfs>
  <cellStyles count="1">
    <cellStyle name="Normal" xfId="0" builtinId="0"/>
  </cellStyles>
  <dxfs count="3">
    <dxf>
      <font>
        <b/>
        <color rgb="FFB3261E"/>
      </font>
      <fill>
        <patternFill>
          <bgColor rgb="FFFDECEB"/>
        </patternFill>
      </fill>
    </dxf>
    <dxf>
      <font>
        <color rgb="FF1F6B55"/>
      </font>
    </dxf>
    <dxf>
      <font>
        <b/>
        <color rgb="FFB3261E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5"/>
  <sheetViews>
    <sheetView showGridLines="0"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">
      <c r="A4" s="4" t="s">
        <v>3</v>
      </c>
    </row>
    <row r="5" spans="1:1">
      <c r="A5" s="4" t="s">
        <v>4</v>
      </c>
    </row>
    <row r="6" spans="1:1">
      <c r="A6" s="4" t="s">
        <v>5</v>
      </c>
    </row>
    <row r="7" spans="1:1">
      <c r="A7" s="4" t="s">
        <v>6</v>
      </c>
    </row>
    <row r="8" spans="1:1">
      <c r="A8" s="3" t="s">
        <v>7</v>
      </c>
    </row>
    <row r="9" spans="1:1">
      <c r="A9" s="4" t="s">
        <v>8</v>
      </c>
    </row>
    <row r="10" spans="1:1">
      <c r="A10" s="4" t="s">
        <v>9</v>
      </c>
    </row>
    <row r="11" spans="1:1">
      <c r="A11" s="4" t="s">
        <v>10</v>
      </c>
    </row>
    <row r="12" spans="1:1">
      <c r="A12" s="4" t="s">
        <v>11</v>
      </c>
    </row>
    <row r="13" spans="1:1">
      <c r="A13" s="3" t="s">
        <v>12</v>
      </c>
    </row>
    <row r="14" spans="1:1">
      <c r="A14" s="4" t="s">
        <v>13</v>
      </c>
    </row>
    <row r="15" spans="1:1">
      <c r="A15" s="4" t="s">
        <v>14</v>
      </c>
    </row>
    <row r="16" spans="1:1">
      <c r="A16" s="4" t="s">
        <v>15</v>
      </c>
    </row>
    <row r="17" spans="1:1">
      <c r="A17" s="4" t="s">
        <v>16</v>
      </c>
    </row>
    <row r="18" spans="1:1">
      <c r="A18" s="3" t="s">
        <v>17</v>
      </c>
    </row>
    <row r="19" spans="1:1">
      <c r="A19" s="4" t="s">
        <v>18</v>
      </c>
    </row>
    <row r="20" spans="1:1">
      <c r="A20" s="4" t="s">
        <v>19</v>
      </c>
    </row>
    <row r="21" spans="1:1">
      <c r="A21" s="4" t="s">
        <v>20</v>
      </c>
    </row>
    <row r="22" spans="1:1">
      <c r="A22" s="4" t="s">
        <v>21</v>
      </c>
    </row>
    <row r="23" spans="1:1">
      <c r="A23" s="3" t="s">
        <v>22</v>
      </c>
    </row>
    <row r="24" spans="1:1">
      <c r="A24" s="4" t="s">
        <v>23</v>
      </c>
    </row>
    <row r="25" spans="1:1">
      <c r="A25" s="2" t="s">
        <v>24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3.7109375" customWidth="1"/>
    <col min="3" max="3" width="16.7109375" customWidth="1"/>
    <col min="4" max="4" width="30.7109375" customWidth="1"/>
    <col min="5" max="6" width="16.7109375" customWidth="1"/>
    <col min="7" max="7" width="34.7109375" customWidth="1"/>
  </cols>
  <sheetData>
    <row r="1" spans="1:7">
      <c r="A1" s="5" t="s">
        <v>25</v>
      </c>
      <c r="B1" s="5" t="s">
        <v>26</v>
      </c>
      <c r="C1" s="5" t="s">
        <v>27</v>
      </c>
      <c r="D1" s="5" t="s">
        <v>28</v>
      </c>
      <c r="E1" s="6" t="s">
        <v>29</v>
      </c>
      <c r="F1" s="6" t="s">
        <v>30</v>
      </c>
      <c r="G1" s="6" t="s">
        <v>31</v>
      </c>
    </row>
    <row r="2" spans="1:7">
      <c r="A2" s="7"/>
      <c r="B2" s="8"/>
      <c r="C2" s="9"/>
      <c r="D2" s="7"/>
      <c r="E2" s="10">
        <f>IF(A2="","",ROUND(SUMPRODUCT(--('Einlösungen'!$B$2:$B$2001=A2),'Einlösungen'!$D$2:$D$2001),2))</f>
        <v/>
      </c>
      <c r="F2" s="10">
        <f>IF(OR(A2="",NOT(ISNUMBER(C2))),"",ROUND(C2-E2,2))</f>
        <v/>
      </c>
      <c r="G2" s="11">
        <f>IF(COUNTA(A2:C2)=0,"",IF(A2="","Gutschein-ID fehlt",IF(IF(ISTEXT(A2),TRIM(A2)&lt;&gt;A2,FALSE),"Leerzeichen vor oder nach der ID",IF(SUMPRODUCT(--($A$2:$A$501=A2))&gt;1,"Doppelte Gutschein-ID",IF(NOT(ISNUMBER(B2)),"Ausgabedatum fehlt oder ist kein Datum",IF(OR(B2&lt;DATE(2000,1,1),B2&gt;DATE(2100,12,31)),"Ausgabedatum außerhalb des gültigen Bereichs",IF(NOT(ISNUMBER(C2)),"Wert fehlt oder ist keine Zahl",IF(C2&lt;=0,"Wert muss über 0 liegen",IF(ROUND(C2,2)&lt;&gt;C2,"Wert hat mehr als 2 Nachkommastellen",IF(E2&gt;C2,"Übereingelöst: Restguthaben unter 0","OK"))))))))))</f>
        <v/>
      </c>
    </row>
    <row r="3" spans="1:7">
      <c r="A3" s="7"/>
      <c r="B3" s="8"/>
      <c r="C3" s="9"/>
      <c r="D3" s="7"/>
      <c r="E3" s="10">
        <f>IF(A3="","",ROUND(SUMPRODUCT(--('Einlösungen'!$B$2:$B$2001=A3),'Einlösungen'!$D$2:$D$2001),2))</f>
        <v/>
      </c>
      <c r="F3" s="10">
        <f>IF(OR(A3="",NOT(ISNUMBER(C3))),"",ROUND(C3-E3,2))</f>
        <v/>
      </c>
      <c r="G3" s="11">
        <f>IF(COUNTA(A3:C3)=0,"",IF(A3="","Gutschein-ID fehlt",IF(IF(ISTEXT(A3),TRIM(A3)&lt;&gt;A3,FALSE),"Leerzeichen vor oder nach der ID",IF(SUMPRODUCT(--($A$2:$A$501=A3))&gt;1,"Doppelte Gutschein-ID",IF(NOT(ISNUMBER(B3)),"Ausgabedatum fehlt oder ist kein Datum",IF(OR(B3&lt;DATE(2000,1,1),B3&gt;DATE(2100,12,31)),"Ausgabedatum außerhalb des gültigen Bereichs",IF(NOT(ISNUMBER(C3)),"Wert fehlt oder ist keine Zahl",IF(C3&lt;=0,"Wert muss über 0 liegen",IF(ROUND(C3,2)&lt;&gt;C3,"Wert hat mehr als 2 Nachkommastellen",IF(E3&gt;C3,"Übereingelöst: Restguthaben unter 0","OK"))))))))))</f>
        <v/>
      </c>
    </row>
    <row r="4" spans="1:7">
      <c r="A4" s="7"/>
      <c r="B4" s="8"/>
      <c r="C4" s="9"/>
      <c r="D4" s="7"/>
      <c r="E4" s="10">
        <f>IF(A4="","",ROUND(SUMPRODUCT(--('Einlösungen'!$B$2:$B$2001=A4),'Einlösungen'!$D$2:$D$2001),2))</f>
        <v/>
      </c>
      <c r="F4" s="10">
        <f>IF(OR(A4="",NOT(ISNUMBER(C4))),"",ROUND(C4-E4,2))</f>
        <v/>
      </c>
      <c r="G4" s="11">
        <f>IF(COUNTA(A4:C4)=0,"",IF(A4="","Gutschein-ID fehlt",IF(IF(ISTEXT(A4),TRIM(A4)&lt;&gt;A4,FALSE),"Leerzeichen vor oder nach der ID",IF(SUMPRODUCT(--($A$2:$A$501=A4))&gt;1,"Doppelte Gutschein-ID",IF(NOT(ISNUMBER(B4)),"Ausgabedatum fehlt oder ist kein Datum",IF(OR(B4&lt;DATE(2000,1,1),B4&gt;DATE(2100,12,31)),"Ausgabedatum außerhalb des gültigen Bereichs",IF(NOT(ISNUMBER(C4)),"Wert fehlt oder ist keine Zahl",IF(C4&lt;=0,"Wert muss über 0 liegen",IF(ROUND(C4,2)&lt;&gt;C4,"Wert hat mehr als 2 Nachkommastellen",IF(E4&gt;C4,"Übereingelöst: Restguthaben unter 0","OK"))))))))))</f>
        <v/>
      </c>
    </row>
    <row r="5" spans="1:7">
      <c r="A5" s="7"/>
      <c r="B5" s="8"/>
      <c r="C5" s="9"/>
      <c r="D5" s="7"/>
      <c r="E5" s="10">
        <f>IF(A5="","",ROUND(SUMPRODUCT(--('Einlösungen'!$B$2:$B$2001=A5),'Einlösungen'!$D$2:$D$2001),2))</f>
        <v/>
      </c>
      <c r="F5" s="10">
        <f>IF(OR(A5="",NOT(ISNUMBER(C5))),"",ROUND(C5-E5,2))</f>
        <v/>
      </c>
      <c r="G5" s="11">
        <f>IF(COUNTA(A5:C5)=0,"",IF(A5="","Gutschein-ID fehlt",IF(IF(ISTEXT(A5),TRIM(A5)&lt;&gt;A5,FALSE),"Leerzeichen vor oder nach der ID",IF(SUMPRODUCT(--($A$2:$A$501=A5))&gt;1,"Doppelte Gutschein-ID",IF(NOT(ISNUMBER(B5)),"Ausgabedatum fehlt oder ist kein Datum",IF(OR(B5&lt;DATE(2000,1,1),B5&gt;DATE(2100,12,31)),"Ausgabedatum außerhalb des gültigen Bereichs",IF(NOT(ISNUMBER(C5)),"Wert fehlt oder ist keine Zahl",IF(C5&lt;=0,"Wert muss über 0 liegen",IF(ROUND(C5,2)&lt;&gt;C5,"Wert hat mehr als 2 Nachkommastellen",IF(E5&gt;C5,"Übereingelöst: Restguthaben unter 0","OK"))))))))))</f>
        <v/>
      </c>
    </row>
    <row r="6" spans="1:7">
      <c r="A6" s="7"/>
      <c r="B6" s="8"/>
      <c r="C6" s="9"/>
      <c r="D6" s="7"/>
      <c r="E6" s="10">
        <f>IF(A6="","",ROUND(SUMPRODUCT(--('Einlösungen'!$B$2:$B$2001=A6),'Einlösungen'!$D$2:$D$2001),2))</f>
        <v/>
      </c>
      <c r="F6" s="10">
        <f>IF(OR(A6="",NOT(ISNUMBER(C6))),"",ROUND(C6-E6,2))</f>
        <v/>
      </c>
      <c r="G6" s="11">
        <f>IF(COUNTA(A6:C6)=0,"",IF(A6="","Gutschein-ID fehlt",IF(IF(ISTEXT(A6),TRIM(A6)&lt;&gt;A6,FALSE),"Leerzeichen vor oder nach der ID",IF(SUMPRODUCT(--($A$2:$A$501=A6))&gt;1,"Doppelte Gutschein-ID",IF(NOT(ISNUMBER(B6)),"Ausgabedatum fehlt oder ist kein Datum",IF(OR(B6&lt;DATE(2000,1,1),B6&gt;DATE(2100,12,31)),"Ausgabedatum außerhalb des gültigen Bereichs",IF(NOT(ISNUMBER(C6)),"Wert fehlt oder ist keine Zahl",IF(C6&lt;=0,"Wert muss über 0 liegen",IF(ROUND(C6,2)&lt;&gt;C6,"Wert hat mehr als 2 Nachkommastellen",IF(E6&gt;C6,"Übereingelöst: Restguthaben unter 0","OK"))))))))))</f>
        <v/>
      </c>
    </row>
    <row r="7" spans="1:7">
      <c r="A7" s="7"/>
      <c r="B7" s="8"/>
      <c r="C7" s="9"/>
      <c r="D7" s="7"/>
      <c r="E7" s="10">
        <f>IF(A7="","",ROUND(SUMPRODUCT(--('Einlösungen'!$B$2:$B$2001=A7),'Einlösungen'!$D$2:$D$2001),2))</f>
        <v/>
      </c>
      <c r="F7" s="10">
        <f>IF(OR(A7="",NOT(ISNUMBER(C7))),"",ROUND(C7-E7,2))</f>
        <v/>
      </c>
      <c r="G7" s="11">
        <f>IF(COUNTA(A7:C7)=0,"",IF(A7="","Gutschein-ID fehlt",IF(IF(ISTEXT(A7),TRIM(A7)&lt;&gt;A7,FALSE),"Leerzeichen vor oder nach der ID",IF(SUMPRODUCT(--($A$2:$A$501=A7))&gt;1,"Doppelte Gutschein-ID",IF(NOT(ISNUMBER(B7)),"Ausgabedatum fehlt oder ist kein Datum",IF(OR(B7&lt;DATE(2000,1,1),B7&gt;DATE(2100,12,31)),"Ausgabedatum außerhalb des gültigen Bereichs",IF(NOT(ISNUMBER(C7)),"Wert fehlt oder ist keine Zahl",IF(C7&lt;=0,"Wert muss über 0 liegen",IF(ROUND(C7,2)&lt;&gt;C7,"Wert hat mehr als 2 Nachkommastellen",IF(E7&gt;C7,"Übereingelöst: Restguthaben unter 0","OK"))))))))))</f>
        <v/>
      </c>
    </row>
    <row r="8" spans="1:7">
      <c r="A8" s="7"/>
      <c r="B8" s="8"/>
      <c r="C8" s="9"/>
      <c r="D8" s="7"/>
      <c r="E8" s="10">
        <f>IF(A8="","",ROUND(SUMPRODUCT(--('Einlösungen'!$B$2:$B$2001=A8),'Einlösungen'!$D$2:$D$2001),2))</f>
        <v/>
      </c>
      <c r="F8" s="10">
        <f>IF(OR(A8="",NOT(ISNUMBER(C8))),"",ROUND(C8-E8,2))</f>
        <v/>
      </c>
      <c r="G8" s="11">
        <f>IF(COUNTA(A8:C8)=0,"",IF(A8="","Gutschein-ID fehlt",IF(IF(ISTEXT(A8),TRIM(A8)&lt;&gt;A8,FALSE),"Leerzeichen vor oder nach der ID",IF(SUMPRODUCT(--($A$2:$A$501=A8))&gt;1,"Doppelte Gutschein-ID",IF(NOT(ISNUMBER(B8)),"Ausgabedatum fehlt oder ist kein Datum",IF(OR(B8&lt;DATE(2000,1,1),B8&gt;DATE(2100,12,31)),"Ausgabedatum außerhalb des gültigen Bereichs",IF(NOT(ISNUMBER(C8)),"Wert fehlt oder ist keine Zahl",IF(C8&lt;=0,"Wert muss über 0 liegen",IF(ROUND(C8,2)&lt;&gt;C8,"Wert hat mehr als 2 Nachkommastellen",IF(E8&gt;C8,"Übereingelöst: Restguthaben unter 0","OK"))))))))))</f>
        <v/>
      </c>
    </row>
    <row r="9" spans="1:7">
      <c r="A9" s="7"/>
      <c r="B9" s="8"/>
      <c r="C9" s="9"/>
      <c r="D9" s="7"/>
      <c r="E9" s="10">
        <f>IF(A9="","",ROUND(SUMPRODUCT(--('Einlösungen'!$B$2:$B$2001=A9),'Einlösungen'!$D$2:$D$2001),2))</f>
        <v/>
      </c>
      <c r="F9" s="10">
        <f>IF(OR(A9="",NOT(ISNUMBER(C9))),"",ROUND(C9-E9,2))</f>
        <v/>
      </c>
      <c r="G9" s="11">
        <f>IF(COUNTA(A9:C9)=0,"",IF(A9="","Gutschein-ID fehlt",IF(IF(ISTEXT(A9),TRIM(A9)&lt;&gt;A9,FALSE),"Leerzeichen vor oder nach der ID",IF(SUMPRODUCT(--($A$2:$A$501=A9))&gt;1,"Doppelte Gutschein-ID",IF(NOT(ISNUMBER(B9)),"Ausgabedatum fehlt oder ist kein Datum",IF(OR(B9&lt;DATE(2000,1,1),B9&gt;DATE(2100,12,31)),"Ausgabedatum außerhalb des gültigen Bereichs",IF(NOT(ISNUMBER(C9)),"Wert fehlt oder ist keine Zahl",IF(C9&lt;=0,"Wert muss über 0 liegen",IF(ROUND(C9,2)&lt;&gt;C9,"Wert hat mehr als 2 Nachkommastellen",IF(E9&gt;C9,"Übereingelöst: Restguthaben unter 0","OK"))))))))))</f>
        <v/>
      </c>
    </row>
    <row r="10" spans="1:7">
      <c r="A10" s="7"/>
      <c r="B10" s="8"/>
      <c r="C10" s="9"/>
      <c r="D10" s="7"/>
      <c r="E10" s="10">
        <f>IF(A10="","",ROUND(SUMPRODUCT(--('Einlösungen'!$B$2:$B$2001=A10),'Einlösungen'!$D$2:$D$2001),2))</f>
        <v/>
      </c>
      <c r="F10" s="10">
        <f>IF(OR(A10="",NOT(ISNUMBER(C10))),"",ROUND(C10-E10,2))</f>
        <v/>
      </c>
      <c r="G10" s="11">
        <f>IF(COUNTA(A10:C10)=0,"",IF(A10="","Gutschein-ID fehlt",IF(IF(ISTEXT(A10),TRIM(A10)&lt;&gt;A10,FALSE),"Leerzeichen vor oder nach der ID",IF(SUMPRODUCT(--($A$2:$A$501=A10))&gt;1,"Doppelte Gutschein-ID",IF(NOT(ISNUMBER(B10)),"Ausgabedatum fehlt oder ist kein Datum",IF(OR(B10&lt;DATE(2000,1,1),B10&gt;DATE(2100,12,31)),"Ausgabedatum außerhalb des gültigen Bereichs",IF(NOT(ISNUMBER(C10)),"Wert fehlt oder ist keine Zahl",IF(C10&lt;=0,"Wert muss über 0 liegen",IF(ROUND(C10,2)&lt;&gt;C10,"Wert hat mehr als 2 Nachkommastellen",IF(E10&gt;C10,"Übereingelöst: Restguthaben unter 0","OK"))))))))))</f>
        <v/>
      </c>
    </row>
    <row r="11" spans="1:7">
      <c r="A11" s="7"/>
      <c r="B11" s="8"/>
      <c r="C11" s="9"/>
      <c r="D11" s="7"/>
      <c r="E11" s="10">
        <f>IF(A11="","",ROUND(SUMPRODUCT(--('Einlösungen'!$B$2:$B$2001=A11),'Einlösungen'!$D$2:$D$2001),2))</f>
        <v/>
      </c>
      <c r="F11" s="10">
        <f>IF(OR(A11="",NOT(ISNUMBER(C11))),"",ROUND(C11-E11,2))</f>
        <v/>
      </c>
      <c r="G11" s="11">
        <f>IF(COUNTA(A11:C11)=0,"",IF(A11="","Gutschein-ID fehlt",IF(IF(ISTEXT(A11),TRIM(A11)&lt;&gt;A11,FALSE),"Leerzeichen vor oder nach der ID",IF(SUMPRODUCT(--($A$2:$A$501=A11))&gt;1,"Doppelte Gutschein-ID",IF(NOT(ISNUMBER(B11)),"Ausgabedatum fehlt oder ist kein Datum",IF(OR(B11&lt;DATE(2000,1,1),B11&gt;DATE(2100,12,31)),"Ausgabedatum außerhalb des gültigen Bereichs",IF(NOT(ISNUMBER(C11)),"Wert fehlt oder ist keine Zahl",IF(C11&lt;=0,"Wert muss über 0 liegen",IF(ROUND(C11,2)&lt;&gt;C11,"Wert hat mehr als 2 Nachkommastellen",IF(E11&gt;C11,"Übereingelöst: Restguthaben unter 0","OK"))))))))))</f>
        <v/>
      </c>
    </row>
    <row r="12" spans="1:7">
      <c r="A12" s="7"/>
      <c r="B12" s="8"/>
      <c r="C12" s="9"/>
      <c r="D12" s="7"/>
      <c r="E12" s="10">
        <f>IF(A12="","",ROUND(SUMPRODUCT(--('Einlösungen'!$B$2:$B$2001=A12),'Einlösungen'!$D$2:$D$2001),2))</f>
        <v/>
      </c>
      <c r="F12" s="10">
        <f>IF(OR(A12="",NOT(ISNUMBER(C12))),"",ROUND(C12-E12,2))</f>
        <v/>
      </c>
      <c r="G12" s="11">
        <f>IF(COUNTA(A12:C12)=0,"",IF(A12="","Gutschein-ID fehlt",IF(IF(ISTEXT(A12),TRIM(A12)&lt;&gt;A12,FALSE),"Leerzeichen vor oder nach der ID",IF(SUMPRODUCT(--($A$2:$A$501=A12))&gt;1,"Doppelte Gutschein-ID",IF(NOT(ISNUMBER(B12)),"Ausgabedatum fehlt oder ist kein Datum",IF(OR(B12&lt;DATE(2000,1,1),B12&gt;DATE(2100,12,31)),"Ausgabedatum außerhalb des gültigen Bereichs",IF(NOT(ISNUMBER(C12)),"Wert fehlt oder ist keine Zahl",IF(C12&lt;=0,"Wert muss über 0 liegen",IF(ROUND(C12,2)&lt;&gt;C12,"Wert hat mehr als 2 Nachkommastellen",IF(E12&gt;C12,"Übereingelöst: Restguthaben unter 0","OK"))))))))))</f>
        <v/>
      </c>
    </row>
    <row r="13" spans="1:7">
      <c r="A13" s="7"/>
      <c r="B13" s="8"/>
      <c r="C13" s="9"/>
      <c r="D13" s="7"/>
      <c r="E13" s="10">
        <f>IF(A13="","",ROUND(SUMPRODUCT(--('Einlösungen'!$B$2:$B$2001=A13),'Einlösungen'!$D$2:$D$2001),2))</f>
        <v/>
      </c>
      <c r="F13" s="10">
        <f>IF(OR(A13="",NOT(ISNUMBER(C13))),"",ROUND(C13-E13,2))</f>
        <v/>
      </c>
      <c r="G13" s="11">
        <f>IF(COUNTA(A13:C13)=0,"",IF(A13="","Gutschein-ID fehlt",IF(IF(ISTEXT(A13),TRIM(A13)&lt;&gt;A13,FALSE),"Leerzeichen vor oder nach der ID",IF(SUMPRODUCT(--($A$2:$A$501=A13))&gt;1,"Doppelte Gutschein-ID",IF(NOT(ISNUMBER(B13)),"Ausgabedatum fehlt oder ist kein Datum",IF(OR(B13&lt;DATE(2000,1,1),B13&gt;DATE(2100,12,31)),"Ausgabedatum außerhalb des gültigen Bereichs",IF(NOT(ISNUMBER(C13)),"Wert fehlt oder ist keine Zahl",IF(C13&lt;=0,"Wert muss über 0 liegen",IF(ROUND(C13,2)&lt;&gt;C13,"Wert hat mehr als 2 Nachkommastellen",IF(E13&gt;C13,"Übereingelöst: Restguthaben unter 0","OK"))))))))))</f>
        <v/>
      </c>
    </row>
    <row r="14" spans="1:7">
      <c r="A14" s="7"/>
      <c r="B14" s="8"/>
      <c r="C14" s="9"/>
      <c r="D14" s="7"/>
      <c r="E14" s="10">
        <f>IF(A14="","",ROUND(SUMPRODUCT(--('Einlösungen'!$B$2:$B$2001=A14),'Einlösungen'!$D$2:$D$2001),2))</f>
        <v/>
      </c>
      <c r="F14" s="10">
        <f>IF(OR(A14="",NOT(ISNUMBER(C14))),"",ROUND(C14-E14,2))</f>
        <v/>
      </c>
      <c r="G14" s="11">
        <f>IF(COUNTA(A14:C14)=0,"",IF(A14="","Gutschein-ID fehlt",IF(IF(ISTEXT(A14),TRIM(A14)&lt;&gt;A14,FALSE),"Leerzeichen vor oder nach der ID",IF(SUMPRODUCT(--($A$2:$A$501=A14))&gt;1,"Doppelte Gutschein-ID",IF(NOT(ISNUMBER(B14)),"Ausgabedatum fehlt oder ist kein Datum",IF(OR(B14&lt;DATE(2000,1,1),B14&gt;DATE(2100,12,31)),"Ausgabedatum außerhalb des gültigen Bereichs",IF(NOT(ISNUMBER(C14)),"Wert fehlt oder ist keine Zahl",IF(C14&lt;=0,"Wert muss über 0 liegen",IF(ROUND(C14,2)&lt;&gt;C14,"Wert hat mehr als 2 Nachkommastellen",IF(E14&gt;C14,"Übereingelöst: Restguthaben unter 0","OK"))))))))))</f>
        <v/>
      </c>
    </row>
    <row r="15" spans="1:7">
      <c r="A15" s="7"/>
      <c r="B15" s="8"/>
      <c r="C15" s="9"/>
      <c r="D15" s="7"/>
      <c r="E15" s="10">
        <f>IF(A15="","",ROUND(SUMPRODUCT(--('Einlösungen'!$B$2:$B$2001=A15),'Einlösungen'!$D$2:$D$2001),2))</f>
        <v/>
      </c>
      <c r="F15" s="10">
        <f>IF(OR(A15="",NOT(ISNUMBER(C15))),"",ROUND(C15-E15,2))</f>
        <v/>
      </c>
      <c r="G15" s="11">
        <f>IF(COUNTA(A15:C15)=0,"",IF(A15="","Gutschein-ID fehlt",IF(IF(ISTEXT(A15),TRIM(A15)&lt;&gt;A15,FALSE),"Leerzeichen vor oder nach der ID",IF(SUMPRODUCT(--($A$2:$A$501=A15))&gt;1,"Doppelte Gutschein-ID",IF(NOT(ISNUMBER(B15)),"Ausgabedatum fehlt oder ist kein Datum",IF(OR(B15&lt;DATE(2000,1,1),B15&gt;DATE(2100,12,31)),"Ausgabedatum außerhalb des gültigen Bereichs",IF(NOT(ISNUMBER(C15)),"Wert fehlt oder ist keine Zahl",IF(C15&lt;=0,"Wert muss über 0 liegen",IF(ROUND(C15,2)&lt;&gt;C15,"Wert hat mehr als 2 Nachkommastellen",IF(E15&gt;C15,"Übereingelöst: Restguthaben unter 0","OK"))))))))))</f>
        <v/>
      </c>
    </row>
    <row r="16" spans="1:7">
      <c r="A16" s="7"/>
      <c r="B16" s="8"/>
      <c r="C16" s="9"/>
      <c r="D16" s="7"/>
      <c r="E16" s="10">
        <f>IF(A16="","",ROUND(SUMPRODUCT(--('Einlösungen'!$B$2:$B$2001=A16),'Einlösungen'!$D$2:$D$2001),2))</f>
        <v/>
      </c>
      <c r="F16" s="10">
        <f>IF(OR(A16="",NOT(ISNUMBER(C16))),"",ROUND(C16-E16,2))</f>
        <v/>
      </c>
      <c r="G16" s="11">
        <f>IF(COUNTA(A16:C16)=0,"",IF(A16="","Gutschein-ID fehlt",IF(IF(ISTEXT(A16),TRIM(A16)&lt;&gt;A16,FALSE),"Leerzeichen vor oder nach der ID",IF(SUMPRODUCT(--($A$2:$A$501=A16))&gt;1,"Doppelte Gutschein-ID",IF(NOT(ISNUMBER(B16)),"Ausgabedatum fehlt oder ist kein Datum",IF(OR(B16&lt;DATE(2000,1,1),B16&gt;DATE(2100,12,31)),"Ausgabedatum außerhalb des gültigen Bereichs",IF(NOT(ISNUMBER(C16)),"Wert fehlt oder ist keine Zahl",IF(C16&lt;=0,"Wert muss über 0 liegen",IF(ROUND(C16,2)&lt;&gt;C16,"Wert hat mehr als 2 Nachkommastellen",IF(E16&gt;C16,"Übereingelöst: Restguthaben unter 0","OK"))))))))))</f>
        <v/>
      </c>
    </row>
    <row r="17" spans="1:7">
      <c r="A17" s="7"/>
      <c r="B17" s="8"/>
      <c r="C17" s="9"/>
      <c r="D17" s="7"/>
      <c r="E17" s="10">
        <f>IF(A17="","",ROUND(SUMPRODUCT(--('Einlösungen'!$B$2:$B$2001=A17),'Einlösungen'!$D$2:$D$2001),2))</f>
        <v/>
      </c>
      <c r="F17" s="10">
        <f>IF(OR(A17="",NOT(ISNUMBER(C17))),"",ROUND(C17-E17,2))</f>
        <v/>
      </c>
      <c r="G17" s="11">
        <f>IF(COUNTA(A17:C17)=0,"",IF(A17="","Gutschein-ID fehlt",IF(IF(ISTEXT(A17),TRIM(A17)&lt;&gt;A17,FALSE),"Leerzeichen vor oder nach der ID",IF(SUMPRODUCT(--($A$2:$A$501=A17))&gt;1,"Doppelte Gutschein-ID",IF(NOT(ISNUMBER(B17)),"Ausgabedatum fehlt oder ist kein Datum",IF(OR(B17&lt;DATE(2000,1,1),B17&gt;DATE(2100,12,31)),"Ausgabedatum außerhalb des gültigen Bereichs",IF(NOT(ISNUMBER(C17)),"Wert fehlt oder ist keine Zahl",IF(C17&lt;=0,"Wert muss über 0 liegen",IF(ROUND(C17,2)&lt;&gt;C17,"Wert hat mehr als 2 Nachkommastellen",IF(E17&gt;C17,"Übereingelöst: Restguthaben unter 0","OK"))))))))))</f>
        <v/>
      </c>
    </row>
    <row r="18" spans="1:7">
      <c r="A18" s="7"/>
      <c r="B18" s="8"/>
      <c r="C18" s="9"/>
      <c r="D18" s="7"/>
      <c r="E18" s="10">
        <f>IF(A18="","",ROUND(SUMPRODUCT(--('Einlösungen'!$B$2:$B$2001=A18),'Einlösungen'!$D$2:$D$2001),2))</f>
        <v/>
      </c>
      <c r="F18" s="10">
        <f>IF(OR(A18="",NOT(ISNUMBER(C18))),"",ROUND(C18-E18,2))</f>
        <v/>
      </c>
      <c r="G18" s="11">
        <f>IF(COUNTA(A18:C18)=0,"",IF(A18="","Gutschein-ID fehlt",IF(IF(ISTEXT(A18),TRIM(A18)&lt;&gt;A18,FALSE),"Leerzeichen vor oder nach der ID",IF(SUMPRODUCT(--($A$2:$A$501=A18))&gt;1,"Doppelte Gutschein-ID",IF(NOT(ISNUMBER(B18)),"Ausgabedatum fehlt oder ist kein Datum",IF(OR(B18&lt;DATE(2000,1,1),B18&gt;DATE(2100,12,31)),"Ausgabedatum außerhalb des gültigen Bereichs",IF(NOT(ISNUMBER(C18)),"Wert fehlt oder ist keine Zahl",IF(C18&lt;=0,"Wert muss über 0 liegen",IF(ROUND(C18,2)&lt;&gt;C18,"Wert hat mehr als 2 Nachkommastellen",IF(E18&gt;C18,"Übereingelöst: Restguthaben unter 0","OK"))))))))))</f>
        <v/>
      </c>
    </row>
    <row r="19" spans="1:7">
      <c r="A19" s="7"/>
      <c r="B19" s="8"/>
      <c r="C19" s="9"/>
      <c r="D19" s="7"/>
      <c r="E19" s="10">
        <f>IF(A19="","",ROUND(SUMPRODUCT(--('Einlösungen'!$B$2:$B$2001=A19),'Einlösungen'!$D$2:$D$2001),2))</f>
        <v/>
      </c>
      <c r="F19" s="10">
        <f>IF(OR(A19="",NOT(ISNUMBER(C19))),"",ROUND(C19-E19,2))</f>
        <v/>
      </c>
      <c r="G19" s="11">
        <f>IF(COUNTA(A19:C19)=0,"",IF(A19="","Gutschein-ID fehlt",IF(IF(ISTEXT(A19),TRIM(A19)&lt;&gt;A19,FALSE),"Leerzeichen vor oder nach der ID",IF(SUMPRODUCT(--($A$2:$A$501=A19))&gt;1,"Doppelte Gutschein-ID",IF(NOT(ISNUMBER(B19)),"Ausgabedatum fehlt oder ist kein Datum",IF(OR(B19&lt;DATE(2000,1,1),B19&gt;DATE(2100,12,31)),"Ausgabedatum außerhalb des gültigen Bereichs",IF(NOT(ISNUMBER(C19)),"Wert fehlt oder ist keine Zahl",IF(C19&lt;=0,"Wert muss über 0 liegen",IF(ROUND(C19,2)&lt;&gt;C19,"Wert hat mehr als 2 Nachkommastellen",IF(E19&gt;C19,"Übereingelöst: Restguthaben unter 0","OK"))))))))))</f>
        <v/>
      </c>
    </row>
    <row r="20" spans="1:7">
      <c r="A20" s="7"/>
      <c r="B20" s="8"/>
      <c r="C20" s="9"/>
      <c r="D20" s="7"/>
      <c r="E20" s="10">
        <f>IF(A20="","",ROUND(SUMPRODUCT(--('Einlösungen'!$B$2:$B$2001=A20),'Einlösungen'!$D$2:$D$2001),2))</f>
        <v/>
      </c>
      <c r="F20" s="10">
        <f>IF(OR(A20="",NOT(ISNUMBER(C20))),"",ROUND(C20-E20,2))</f>
        <v/>
      </c>
      <c r="G20" s="11">
        <f>IF(COUNTA(A20:C20)=0,"",IF(A20="","Gutschein-ID fehlt",IF(IF(ISTEXT(A20),TRIM(A20)&lt;&gt;A20,FALSE),"Leerzeichen vor oder nach der ID",IF(SUMPRODUCT(--($A$2:$A$501=A20))&gt;1,"Doppelte Gutschein-ID",IF(NOT(ISNUMBER(B20)),"Ausgabedatum fehlt oder ist kein Datum",IF(OR(B20&lt;DATE(2000,1,1),B20&gt;DATE(2100,12,31)),"Ausgabedatum außerhalb des gültigen Bereichs",IF(NOT(ISNUMBER(C20)),"Wert fehlt oder ist keine Zahl",IF(C20&lt;=0,"Wert muss über 0 liegen",IF(ROUND(C20,2)&lt;&gt;C20,"Wert hat mehr als 2 Nachkommastellen",IF(E20&gt;C20,"Übereingelöst: Restguthaben unter 0","OK"))))))))))</f>
        <v/>
      </c>
    </row>
    <row r="21" spans="1:7">
      <c r="A21" s="7"/>
      <c r="B21" s="8"/>
      <c r="C21" s="9"/>
      <c r="D21" s="7"/>
      <c r="E21" s="10">
        <f>IF(A21="","",ROUND(SUMPRODUCT(--('Einlösungen'!$B$2:$B$2001=A21),'Einlösungen'!$D$2:$D$2001),2))</f>
        <v/>
      </c>
      <c r="F21" s="10">
        <f>IF(OR(A21="",NOT(ISNUMBER(C21))),"",ROUND(C21-E21,2))</f>
        <v/>
      </c>
      <c r="G21" s="11">
        <f>IF(COUNTA(A21:C21)=0,"",IF(A21="","Gutschein-ID fehlt",IF(IF(ISTEXT(A21),TRIM(A21)&lt;&gt;A21,FALSE),"Leerzeichen vor oder nach der ID",IF(SUMPRODUCT(--($A$2:$A$501=A21))&gt;1,"Doppelte Gutschein-ID",IF(NOT(ISNUMBER(B21)),"Ausgabedatum fehlt oder ist kein Datum",IF(OR(B21&lt;DATE(2000,1,1),B21&gt;DATE(2100,12,31)),"Ausgabedatum außerhalb des gültigen Bereichs",IF(NOT(ISNUMBER(C21)),"Wert fehlt oder ist keine Zahl",IF(C21&lt;=0,"Wert muss über 0 liegen",IF(ROUND(C21,2)&lt;&gt;C21,"Wert hat mehr als 2 Nachkommastellen",IF(E21&gt;C21,"Übereingelöst: Restguthaben unter 0","OK"))))))))))</f>
        <v/>
      </c>
    </row>
    <row r="22" spans="1:7">
      <c r="A22" s="7"/>
      <c r="B22" s="8"/>
      <c r="C22" s="9"/>
      <c r="D22" s="7"/>
      <c r="E22" s="10">
        <f>IF(A22="","",ROUND(SUMPRODUCT(--('Einlösungen'!$B$2:$B$2001=A22),'Einlösungen'!$D$2:$D$2001),2))</f>
        <v/>
      </c>
      <c r="F22" s="10">
        <f>IF(OR(A22="",NOT(ISNUMBER(C22))),"",ROUND(C22-E22,2))</f>
        <v/>
      </c>
      <c r="G22" s="11">
        <f>IF(COUNTA(A22:C22)=0,"",IF(A22="","Gutschein-ID fehlt",IF(IF(ISTEXT(A22),TRIM(A22)&lt;&gt;A22,FALSE),"Leerzeichen vor oder nach der ID",IF(SUMPRODUCT(--($A$2:$A$501=A22))&gt;1,"Doppelte Gutschein-ID",IF(NOT(ISNUMBER(B22)),"Ausgabedatum fehlt oder ist kein Datum",IF(OR(B22&lt;DATE(2000,1,1),B22&gt;DATE(2100,12,31)),"Ausgabedatum außerhalb des gültigen Bereichs",IF(NOT(ISNUMBER(C22)),"Wert fehlt oder ist keine Zahl",IF(C22&lt;=0,"Wert muss über 0 liegen",IF(ROUND(C22,2)&lt;&gt;C22,"Wert hat mehr als 2 Nachkommastellen",IF(E22&gt;C22,"Übereingelöst: Restguthaben unter 0","OK"))))))))))</f>
        <v/>
      </c>
    </row>
    <row r="23" spans="1:7">
      <c r="A23" s="7"/>
      <c r="B23" s="8"/>
      <c r="C23" s="9"/>
      <c r="D23" s="7"/>
      <c r="E23" s="10">
        <f>IF(A23="","",ROUND(SUMPRODUCT(--('Einlösungen'!$B$2:$B$2001=A23),'Einlösungen'!$D$2:$D$2001),2))</f>
        <v/>
      </c>
      <c r="F23" s="10">
        <f>IF(OR(A23="",NOT(ISNUMBER(C23))),"",ROUND(C23-E23,2))</f>
        <v/>
      </c>
      <c r="G23" s="11">
        <f>IF(COUNTA(A23:C23)=0,"",IF(A23="","Gutschein-ID fehlt",IF(IF(ISTEXT(A23),TRIM(A23)&lt;&gt;A23,FALSE),"Leerzeichen vor oder nach der ID",IF(SUMPRODUCT(--($A$2:$A$501=A23))&gt;1,"Doppelte Gutschein-ID",IF(NOT(ISNUMBER(B23)),"Ausgabedatum fehlt oder ist kein Datum",IF(OR(B23&lt;DATE(2000,1,1),B23&gt;DATE(2100,12,31)),"Ausgabedatum außerhalb des gültigen Bereichs",IF(NOT(ISNUMBER(C23)),"Wert fehlt oder ist keine Zahl",IF(C23&lt;=0,"Wert muss über 0 liegen",IF(ROUND(C23,2)&lt;&gt;C23,"Wert hat mehr als 2 Nachkommastellen",IF(E23&gt;C23,"Übereingelöst: Restguthaben unter 0","OK"))))))))))</f>
        <v/>
      </c>
    </row>
    <row r="24" spans="1:7">
      <c r="A24" s="7"/>
      <c r="B24" s="8"/>
      <c r="C24" s="9"/>
      <c r="D24" s="7"/>
      <c r="E24" s="10">
        <f>IF(A24="","",ROUND(SUMPRODUCT(--('Einlösungen'!$B$2:$B$2001=A24),'Einlösungen'!$D$2:$D$2001),2))</f>
        <v/>
      </c>
      <c r="F24" s="10">
        <f>IF(OR(A24="",NOT(ISNUMBER(C24))),"",ROUND(C24-E24,2))</f>
        <v/>
      </c>
      <c r="G24" s="11">
        <f>IF(COUNTA(A24:C24)=0,"",IF(A24="","Gutschein-ID fehlt",IF(IF(ISTEXT(A24),TRIM(A24)&lt;&gt;A24,FALSE),"Leerzeichen vor oder nach der ID",IF(SUMPRODUCT(--($A$2:$A$501=A24))&gt;1,"Doppelte Gutschein-ID",IF(NOT(ISNUMBER(B24)),"Ausgabedatum fehlt oder ist kein Datum",IF(OR(B24&lt;DATE(2000,1,1),B24&gt;DATE(2100,12,31)),"Ausgabedatum außerhalb des gültigen Bereichs",IF(NOT(ISNUMBER(C24)),"Wert fehlt oder ist keine Zahl",IF(C24&lt;=0,"Wert muss über 0 liegen",IF(ROUND(C24,2)&lt;&gt;C24,"Wert hat mehr als 2 Nachkommastellen",IF(E24&gt;C24,"Übereingelöst: Restguthaben unter 0","OK"))))))))))</f>
        <v/>
      </c>
    </row>
    <row r="25" spans="1:7">
      <c r="A25" s="7"/>
      <c r="B25" s="8"/>
      <c r="C25" s="9"/>
      <c r="D25" s="7"/>
      <c r="E25" s="10">
        <f>IF(A25="","",ROUND(SUMPRODUCT(--('Einlösungen'!$B$2:$B$2001=A25),'Einlösungen'!$D$2:$D$2001),2))</f>
        <v/>
      </c>
      <c r="F25" s="10">
        <f>IF(OR(A25="",NOT(ISNUMBER(C25))),"",ROUND(C25-E25,2))</f>
        <v/>
      </c>
      <c r="G25" s="11">
        <f>IF(COUNTA(A25:C25)=0,"",IF(A25="","Gutschein-ID fehlt",IF(IF(ISTEXT(A25),TRIM(A25)&lt;&gt;A25,FALSE),"Leerzeichen vor oder nach der ID",IF(SUMPRODUCT(--($A$2:$A$501=A25))&gt;1,"Doppelte Gutschein-ID",IF(NOT(ISNUMBER(B25)),"Ausgabedatum fehlt oder ist kein Datum",IF(OR(B25&lt;DATE(2000,1,1),B25&gt;DATE(2100,12,31)),"Ausgabedatum außerhalb des gültigen Bereichs",IF(NOT(ISNUMBER(C25)),"Wert fehlt oder ist keine Zahl",IF(C25&lt;=0,"Wert muss über 0 liegen",IF(ROUND(C25,2)&lt;&gt;C25,"Wert hat mehr als 2 Nachkommastellen",IF(E25&gt;C25,"Übereingelöst: Restguthaben unter 0","OK"))))))))))</f>
        <v/>
      </c>
    </row>
    <row r="26" spans="1:7">
      <c r="A26" s="7"/>
      <c r="B26" s="8"/>
      <c r="C26" s="9"/>
      <c r="D26" s="7"/>
      <c r="E26" s="10">
        <f>IF(A26="","",ROUND(SUMPRODUCT(--('Einlösungen'!$B$2:$B$2001=A26),'Einlösungen'!$D$2:$D$2001),2))</f>
        <v/>
      </c>
      <c r="F26" s="10">
        <f>IF(OR(A26="",NOT(ISNUMBER(C26))),"",ROUND(C26-E26,2))</f>
        <v/>
      </c>
      <c r="G26" s="11">
        <f>IF(COUNTA(A26:C26)=0,"",IF(A26="","Gutschein-ID fehlt",IF(IF(ISTEXT(A26),TRIM(A26)&lt;&gt;A26,FALSE),"Leerzeichen vor oder nach der ID",IF(SUMPRODUCT(--($A$2:$A$501=A26))&gt;1,"Doppelte Gutschein-ID",IF(NOT(ISNUMBER(B26)),"Ausgabedatum fehlt oder ist kein Datum",IF(OR(B26&lt;DATE(2000,1,1),B26&gt;DATE(2100,12,31)),"Ausgabedatum außerhalb des gültigen Bereichs",IF(NOT(ISNUMBER(C26)),"Wert fehlt oder ist keine Zahl",IF(C26&lt;=0,"Wert muss über 0 liegen",IF(ROUND(C26,2)&lt;&gt;C26,"Wert hat mehr als 2 Nachkommastellen",IF(E26&gt;C26,"Übereingelöst: Restguthaben unter 0","OK"))))))))))</f>
        <v/>
      </c>
    </row>
    <row r="27" spans="1:7">
      <c r="A27" s="7"/>
      <c r="B27" s="8"/>
      <c r="C27" s="9"/>
      <c r="D27" s="7"/>
      <c r="E27" s="10">
        <f>IF(A27="","",ROUND(SUMPRODUCT(--('Einlösungen'!$B$2:$B$2001=A27),'Einlösungen'!$D$2:$D$2001),2))</f>
        <v/>
      </c>
      <c r="F27" s="10">
        <f>IF(OR(A27="",NOT(ISNUMBER(C27))),"",ROUND(C27-E27,2))</f>
        <v/>
      </c>
      <c r="G27" s="11">
        <f>IF(COUNTA(A27:C27)=0,"",IF(A27="","Gutschein-ID fehlt",IF(IF(ISTEXT(A27),TRIM(A27)&lt;&gt;A27,FALSE),"Leerzeichen vor oder nach der ID",IF(SUMPRODUCT(--($A$2:$A$501=A27))&gt;1,"Doppelte Gutschein-ID",IF(NOT(ISNUMBER(B27)),"Ausgabedatum fehlt oder ist kein Datum",IF(OR(B27&lt;DATE(2000,1,1),B27&gt;DATE(2100,12,31)),"Ausgabedatum außerhalb des gültigen Bereichs",IF(NOT(ISNUMBER(C27)),"Wert fehlt oder ist keine Zahl",IF(C27&lt;=0,"Wert muss über 0 liegen",IF(ROUND(C27,2)&lt;&gt;C27,"Wert hat mehr als 2 Nachkommastellen",IF(E27&gt;C27,"Übereingelöst: Restguthaben unter 0","OK"))))))))))</f>
        <v/>
      </c>
    </row>
    <row r="28" spans="1:7">
      <c r="A28" s="7"/>
      <c r="B28" s="8"/>
      <c r="C28" s="9"/>
      <c r="D28" s="7"/>
      <c r="E28" s="10">
        <f>IF(A28="","",ROUND(SUMPRODUCT(--('Einlösungen'!$B$2:$B$2001=A28),'Einlösungen'!$D$2:$D$2001),2))</f>
        <v/>
      </c>
      <c r="F28" s="10">
        <f>IF(OR(A28="",NOT(ISNUMBER(C28))),"",ROUND(C28-E28,2))</f>
        <v/>
      </c>
      <c r="G28" s="11">
        <f>IF(COUNTA(A28:C28)=0,"",IF(A28="","Gutschein-ID fehlt",IF(IF(ISTEXT(A28),TRIM(A28)&lt;&gt;A28,FALSE),"Leerzeichen vor oder nach der ID",IF(SUMPRODUCT(--($A$2:$A$501=A28))&gt;1,"Doppelte Gutschein-ID",IF(NOT(ISNUMBER(B28)),"Ausgabedatum fehlt oder ist kein Datum",IF(OR(B28&lt;DATE(2000,1,1),B28&gt;DATE(2100,12,31)),"Ausgabedatum außerhalb des gültigen Bereichs",IF(NOT(ISNUMBER(C28)),"Wert fehlt oder ist keine Zahl",IF(C28&lt;=0,"Wert muss über 0 liegen",IF(ROUND(C28,2)&lt;&gt;C28,"Wert hat mehr als 2 Nachkommastellen",IF(E28&gt;C28,"Übereingelöst: Restguthaben unter 0","OK"))))))))))</f>
        <v/>
      </c>
    </row>
    <row r="29" spans="1:7">
      <c r="A29" s="7"/>
      <c r="B29" s="8"/>
      <c r="C29" s="9"/>
      <c r="D29" s="7"/>
      <c r="E29" s="10">
        <f>IF(A29="","",ROUND(SUMPRODUCT(--('Einlösungen'!$B$2:$B$2001=A29),'Einlösungen'!$D$2:$D$2001),2))</f>
        <v/>
      </c>
      <c r="F29" s="10">
        <f>IF(OR(A29="",NOT(ISNUMBER(C29))),"",ROUND(C29-E29,2))</f>
        <v/>
      </c>
      <c r="G29" s="11">
        <f>IF(COUNTA(A29:C29)=0,"",IF(A29="","Gutschein-ID fehlt",IF(IF(ISTEXT(A29),TRIM(A29)&lt;&gt;A29,FALSE),"Leerzeichen vor oder nach der ID",IF(SUMPRODUCT(--($A$2:$A$501=A29))&gt;1,"Doppelte Gutschein-ID",IF(NOT(ISNUMBER(B29)),"Ausgabedatum fehlt oder ist kein Datum",IF(OR(B29&lt;DATE(2000,1,1),B29&gt;DATE(2100,12,31)),"Ausgabedatum außerhalb des gültigen Bereichs",IF(NOT(ISNUMBER(C29)),"Wert fehlt oder ist keine Zahl",IF(C29&lt;=0,"Wert muss über 0 liegen",IF(ROUND(C29,2)&lt;&gt;C29,"Wert hat mehr als 2 Nachkommastellen",IF(E29&gt;C29,"Übereingelöst: Restguthaben unter 0","OK"))))))))))</f>
        <v/>
      </c>
    </row>
    <row r="30" spans="1:7">
      <c r="A30" s="7"/>
      <c r="B30" s="8"/>
      <c r="C30" s="9"/>
      <c r="D30" s="7"/>
      <c r="E30" s="10">
        <f>IF(A30="","",ROUND(SUMPRODUCT(--('Einlösungen'!$B$2:$B$2001=A30),'Einlösungen'!$D$2:$D$2001),2))</f>
        <v/>
      </c>
      <c r="F30" s="10">
        <f>IF(OR(A30="",NOT(ISNUMBER(C30))),"",ROUND(C30-E30,2))</f>
        <v/>
      </c>
      <c r="G30" s="11">
        <f>IF(COUNTA(A30:C30)=0,"",IF(A30="","Gutschein-ID fehlt",IF(IF(ISTEXT(A30),TRIM(A30)&lt;&gt;A30,FALSE),"Leerzeichen vor oder nach der ID",IF(SUMPRODUCT(--($A$2:$A$501=A30))&gt;1,"Doppelte Gutschein-ID",IF(NOT(ISNUMBER(B30)),"Ausgabedatum fehlt oder ist kein Datum",IF(OR(B30&lt;DATE(2000,1,1),B30&gt;DATE(2100,12,31)),"Ausgabedatum außerhalb des gültigen Bereichs",IF(NOT(ISNUMBER(C30)),"Wert fehlt oder ist keine Zahl",IF(C30&lt;=0,"Wert muss über 0 liegen",IF(ROUND(C30,2)&lt;&gt;C30,"Wert hat mehr als 2 Nachkommastellen",IF(E30&gt;C30,"Übereingelöst: Restguthaben unter 0","OK"))))))))))</f>
        <v/>
      </c>
    </row>
    <row r="31" spans="1:7">
      <c r="A31" s="7"/>
      <c r="B31" s="8"/>
      <c r="C31" s="9"/>
      <c r="D31" s="7"/>
      <c r="E31" s="10">
        <f>IF(A31="","",ROUND(SUMPRODUCT(--('Einlösungen'!$B$2:$B$2001=A31),'Einlösungen'!$D$2:$D$2001),2))</f>
        <v/>
      </c>
      <c r="F31" s="10">
        <f>IF(OR(A31="",NOT(ISNUMBER(C31))),"",ROUND(C31-E31,2))</f>
        <v/>
      </c>
      <c r="G31" s="11">
        <f>IF(COUNTA(A31:C31)=0,"",IF(A31="","Gutschein-ID fehlt",IF(IF(ISTEXT(A31),TRIM(A31)&lt;&gt;A31,FALSE),"Leerzeichen vor oder nach der ID",IF(SUMPRODUCT(--($A$2:$A$501=A31))&gt;1,"Doppelte Gutschein-ID",IF(NOT(ISNUMBER(B31)),"Ausgabedatum fehlt oder ist kein Datum",IF(OR(B31&lt;DATE(2000,1,1),B31&gt;DATE(2100,12,31)),"Ausgabedatum außerhalb des gültigen Bereichs",IF(NOT(ISNUMBER(C31)),"Wert fehlt oder ist keine Zahl",IF(C31&lt;=0,"Wert muss über 0 liegen",IF(ROUND(C31,2)&lt;&gt;C31,"Wert hat mehr als 2 Nachkommastellen",IF(E31&gt;C31,"Übereingelöst: Restguthaben unter 0","OK"))))))))))</f>
        <v/>
      </c>
    </row>
    <row r="32" spans="1:7">
      <c r="A32" s="7"/>
      <c r="B32" s="8"/>
      <c r="C32" s="9"/>
      <c r="D32" s="7"/>
      <c r="E32" s="10">
        <f>IF(A32="","",ROUND(SUMPRODUCT(--('Einlösungen'!$B$2:$B$2001=A32),'Einlösungen'!$D$2:$D$2001),2))</f>
        <v/>
      </c>
      <c r="F32" s="10">
        <f>IF(OR(A32="",NOT(ISNUMBER(C32))),"",ROUND(C32-E32,2))</f>
        <v/>
      </c>
      <c r="G32" s="11">
        <f>IF(COUNTA(A32:C32)=0,"",IF(A32="","Gutschein-ID fehlt",IF(IF(ISTEXT(A32),TRIM(A32)&lt;&gt;A32,FALSE),"Leerzeichen vor oder nach der ID",IF(SUMPRODUCT(--($A$2:$A$501=A32))&gt;1,"Doppelte Gutschein-ID",IF(NOT(ISNUMBER(B32)),"Ausgabedatum fehlt oder ist kein Datum",IF(OR(B32&lt;DATE(2000,1,1),B32&gt;DATE(2100,12,31)),"Ausgabedatum außerhalb des gültigen Bereichs",IF(NOT(ISNUMBER(C32)),"Wert fehlt oder ist keine Zahl",IF(C32&lt;=0,"Wert muss über 0 liegen",IF(ROUND(C32,2)&lt;&gt;C32,"Wert hat mehr als 2 Nachkommastellen",IF(E32&gt;C32,"Übereingelöst: Restguthaben unter 0","OK"))))))))))</f>
        <v/>
      </c>
    </row>
    <row r="33" spans="1:7">
      <c r="A33" s="7"/>
      <c r="B33" s="8"/>
      <c r="C33" s="9"/>
      <c r="D33" s="7"/>
      <c r="E33" s="10">
        <f>IF(A33="","",ROUND(SUMPRODUCT(--('Einlösungen'!$B$2:$B$2001=A33),'Einlösungen'!$D$2:$D$2001),2))</f>
        <v/>
      </c>
      <c r="F33" s="10">
        <f>IF(OR(A33="",NOT(ISNUMBER(C33))),"",ROUND(C33-E33,2))</f>
        <v/>
      </c>
      <c r="G33" s="11">
        <f>IF(COUNTA(A33:C33)=0,"",IF(A33="","Gutschein-ID fehlt",IF(IF(ISTEXT(A33),TRIM(A33)&lt;&gt;A33,FALSE),"Leerzeichen vor oder nach der ID",IF(SUMPRODUCT(--($A$2:$A$501=A33))&gt;1,"Doppelte Gutschein-ID",IF(NOT(ISNUMBER(B33)),"Ausgabedatum fehlt oder ist kein Datum",IF(OR(B33&lt;DATE(2000,1,1),B33&gt;DATE(2100,12,31)),"Ausgabedatum außerhalb des gültigen Bereichs",IF(NOT(ISNUMBER(C33)),"Wert fehlt oder ist keine Zahl",IF(C33&lt;=0,"Wert muss über 0 liegen",IF(ROUND(C33,2)&lt;&gt;C33,"Wert hat mehr als 2 Nachkommastellen",IF(E33&gt;C33,"Übereingelöst: Restguthaben unter 0","OK"))))))))))</f>
        <v/>
      </c>
    </row>
    <row r="34" spans="1:7">
      <c r="A34" s="7"/>
      <c r="B34" s="8"/>
      <c r="C34" s="9"/>
      <c r="D34" s="7"/>
      <c r="E34" s="10">
        <f>IF(A34="","",ROUND(SUMPRODUCT(--('Einlösungen'!$B$2:$B$2001=A34),'Einlösungen'!$D$2:$D$2001),2))</f>
        <v/>
      </c>
      <c r="F34" s="10">
        <f>IF(OR(A34="",NOT(ISNUMBER(C34))),"",ROUND(C34-E34,2))</f>
        <v/>
      </c>
      <c r="G34" s="11">
        <f>IF(COUNTA(A34:C34)=0,"",IF(A34="","Gutschein-ID fehlt",IF(IF(ISTEXT(A34),TRIM(A34)&lt;&gt;A34,FALSE),"Leerzeichen vor oder nach der ID",IF(SUMPRODUCT(--($A$2:$A$501=A34))&gt;1,"Doppelte Gutschein-ID",IF(NOT(ISNUMBER(B34)),"Ausgabedatum fehlt oder ist kein Datum",IF(OR(B34&lt;DATE(2000,1,1),B34&gt;DATE(2100,12,31)),"Ausgabedatum außerhalb des gültigen Bereichs",IF(NOT(ISNUMBER(C34)),"Wert fehlt oder ist keine Zahl",IF(C34&lt;=0,"Wert muss über 0 liegen",IF(ROUND(C34,2)&lt;&gt;C34,"Wert hat mehr als 2 Nachkommastellen",IF(E34&gt;C34,"Übereingelöst: Restguthaben unter 0","OK"))))))))))</f>
        <v/>
      </c>
    </row>
    <row r="35" spans="1:7">
      <c r="A35" s="7"/>
      <c r="B35" s="8"/>
      <c r="C35" s="9"/>
      <c r="D35" s="7"/>
      <c r="E35" s="10">
        <f>IF(A35="","",ROUND(SUMPRODUCT(--('Einlösungen'!$B$2:$B$2001=A35),'Einlösungen'!$D$2:$D$2001),2))</f>
        <v/>
      </c>
      <c r="F35" s="10">
        <f>IF(OR(A35="",NOT(ISNUMBER(C35))),"",ROUND(C35-E35,2))</f>
        <v/>
      </c>
      <c r="G35" s="11">
        <f>IF(COUNTA(A35:C35)=0,"",IF(A35="","Gutschein-ID fehlt",IF(IF(ISTEXT(A35),TRIM(A35)&lt;&gt;A35,FALSE),"Leerzeichen vor oder nach der ID",IF(SUMPRODUCT(--($A$2:$A$501=A35))&gt;1,"Doppelte Gutschein-ID",IF(NOT(ISNUMBER(B35)),"Ausgabedatum fehlt oder ist kein Datum",IF(OR(B35&lt;DATE(2000,1,1),B35&gt;DATE(2100,12,31)),"Ausgabedatum außerhalb des gültigen Bereichs",IF(NOT(ISNUMBER(C35)),"Wert fehlt oder ist keine Zahl",IF(C35&lt;=0,"Wert muss über 0 liegen",IF(ROUND(C35,2)&lt;&gt;C35,"Wert hat mehr als 2 Nachkommastellen",IF(E35&gt;C35,"Übereingelöst: Restguthaben unter 0","OK"))))))))))</f>
        <v/>
      </c>
    </row>
    <row r="36" spans="1:7">
      <c r="A36" s="7"/>
      <c r="B36" s="8"/>
      <c r="C36" s="9"/>
      <c r="D36" s="7"/>
      <c r="E36" s="10">
        <f>IF(A36="","",ROUND(SUMPRODUCT(--('Einlösungen'!$B$2:$B$2001=A36),'Einlösungen'!$D$2:$D$2001),2))</f>
        <v/>
      </c>
      <c r="F36" s="10">
        <f>IF(OR(A36="",NOT(ISNUMBER(C36))),"",ROUND(C36-E36,2))</f>
        <v/>
      </c>
      <c r="G36" s="11">
        <f>IF(COUNTA(A36:C36)=0,"",IF(A36="","Gutschein-ID fehlt",IF(IF(ISTEXT(A36),TRIM(A36)&lt;&gt;A36,FALSE),"Leerzeichen vor oder nach der ID",IF(SUMPRODUCT(--($A$2:$A$501=A36))&gt;1,"Doppelte Gutschein-ID",IF(NOT(ISNUMBER(B36)),"Ausgabedatum fehlt oder ist kein Datum",IF(OR(B36&lt;DATE(2000,1,1),B36&gt;DATE(2100,12,31)),"Ausgabedatum außerhalb des gültigen Bereichs",IF(NOT(ISNUMBER(C36)),"Wert fehlt oder ist keine Zahl",IF(C36&lt;=0,"Wert muss über 0 liegen",IF(ROUND(C36,2)&lt;&gt;C36,"Wert hat mehr als 2 Nachkommastellen",IF(E36&gt;C36,"Übereingelöst: Restguthaben unter 0","OK"))))))))))</f>
        <v/>
      </c>
    </row>
    <row r="37" spans="1:7">
      <c r="A37" s="7"/>
      <c r="B37" s="8"/>
      <c r="C37" s="9"/>
      <c r="D37" s="7"/>
      <c r="E37" s="10">
        <f>IF(A37="","",ROUND(SUMPRODUCT(--('Einlösungen'!$B$2:$B$2001=A37),'Einlösungen'!$D$2:$D$2001),2))</f>
        <v/>
      </c>
      <c r="F37" s="10">
        <f>IF(OR(A37="",NOT(ISNUMBER(C37))),"",ROUND(C37-E37,2))</f>
        <v/>
      </c>
      <c r="G37" s="11">
        <f>IF(COUNTA(A37:C37)=0,"",IF(A37="","Gutschein-ID fehlt",IF(IF(ISTEXT(A37),TRIM(A37)&lt;&gt;A37,FALSE),"Leerzeichen vor oder nach der ID",IF(SUMPRODUCT(--($A$2:$A$501=A37))&gt;1,"Doppelte Gutschein-ID",IF(NOT(ISNUMBER(B37)),"Ausgabedatum fehlt oder ist kein Datum",IF(OR(B37&lt;DATE(2000,1,1),B37&gt;DATE(2100,12,31)),"Ausgabedatum außerhalb des gültigen Bereichs",IF(NOT(ISNUMBER(C37)),"Wert fehlt oder ist keine Zahl",IF(C37&lt;=0,"Wert muss über 0 liegen",IF(ROUND(C37,2)&lt;&gt;C37,"Wert hat mehr als 2 Nachkommastellen",IF(E37&gt;C37,"Übereingelöst: Restguthaben unter 0","OK"))))))))))</f>
        <v/>
      </c>
    </row>
    <row r="38" spans="1:7">
      <c r="A38" s="7"/>
      <c r="B38" s="8"/>
      <c r="C38" s="9"/>
      <c r="D38" s="7"/>
      <c r="E38" s="10">
        <f>IF(A38="","",ROUND(SUMPRODUCT(--('Einlösungen'!$B$2:$B$2001=A38),'Einlösungen'!$D$2:$D$2001),2))</f>
        <v/>
      </c>
      <c r="F38" s="10">
        <f>IF(OR(A38="",NOT(ISNUMBER(C38))),"",ROUND(C38-E38,2))</f>
        <v/>
      </c>
      <c r="G38" s="11">
        <f>IF(COUNTA(A38:C38)=0,"",IF(A38="","Gutschein-ID fehlt",IF(IF(ISTEXT(A38),TRIM(A38)&lt;&gt;A38,FALSE),"Leerzeichen vor oder nach der ID",IF(SUMPRODUCT(--($A$2:$A$501=A38))&gt;1,"Doppelte Gutschein-ID",IF(NOT(ISNUMBER(B38)),"Ausgabedatum fehlt oder ist kein Datum",IF(OR(B38&lt;DATE(2000,1,1),B38&gt;DATE(2100,12,31)),"Ausgabedatum außerhalb des gültigen Bereichs",IF(NOT(ISNUMBER(C38)),"Wert fehlt oder ist keine Zahl",IF(C38&lt;=0,"Wert muss über 0 liegen",IF(ROUND(C38,2)&lt;&gt;C38,"Wert hat mehr als 2 Nachkommastellen",IF(E38&gt;C38,"Übereingelöst: Restguthaben unter 0","OK"))))))))))</f>
        <v/>
      </c>
    </row>
    <row r="39" spans="1:7">
      <c r="A39" s="7"/>
      <c r="B39" s="8"/>
      <c r="C39" s="9"/>
      <c r="D39" s="7"/>
      <c r="E39" s="10">
        <f>IF(A39="","",ROUND(SUMPRODUCT(--('Einlösungen'!$B$2:$B$2001=A39),'Einlösungen'!$D$2:$D$2001),2))</f>
        <v/>
      </c>
      <c r="F39" s="10">
        <f>IF(OR(A39="",NOT(ISNUMBER(C39))),"",ROUND(C39-E39,2))</f>
        <v/>
      </c>
      <c r="G39" s="11">
        <f>IF(COUNTA(A39:C39)=0,"",IF(A39="","Gutschein-ID fehlt",IF(IF(ISTEXT(A39),TRIM(A39)&lt;&gt;A39,FALSE),"Leerzeichen vor oder nach der ID",IF(SUMPRODUCT(--($A$2:$A$501=A39))&gt;1,"Doppelte Gutschein-ID",IF(NOT(ISNUMBER(B39)),"Ausgabedatum fehlt oder ist kein Datum",IF(OR(B39&lt;DATE(2000,1,1),B39&gt;DATE(2100,12,31)),"Ausgabedatum außerhalb des gültigen Bereichs",IF(NOT(ISNUMBER(C39)),"Wert fehlt oder ist keine Zahl",IF(C39&lt;=0,"Wert muss über 0 liegen",IF(ROUND(C39,2)&lt;&gt;C39,"Wert hat mehr als 2 Nachkommastellen",IF(E39&gt;C39,"Übereingelöst: Restguthaben unter 0","OK"))))))))))</f>
        <v/>
      </c>
    </row>
    <row r="40" spans="1:7">
      <c r="A40" s="7"/>
      <c r="B40" s="8"/>
      <c r="C40" s="9"/>
      <c r="D40" s="7"/>
      <c r="E40" s="10">
        <f>IF(A40="","",ROUND(SUMPRODUCT(--('Einlösungen'!$B$2:$B$2001=A40),'Einlösungen'!$D$2:$D$2001),2))</f>
        <v/>
      </c>
      <c r="F40" s="10">
        <f>IF(OR(A40="",NOT(ISNUMBER(C40))),"",ROUND(C40-E40,2))</f>
        <v/>
      </c>
      <c r="G40" s="11">
        <f>IF(COUNTA(A40:C40)=0,"",IF(A40="","Gutschein-ID fehlt",IF(IF(ISTEXT(A40),TRIM(A40)&lt;&gt;A40,FALSE),"Leerzeichen vor oder nach der ID",IF(SUMPRODUCT(--($A$2:$A$501=A40))&gt;1,"Doppelte Gutschein-ID",IF(NOT(ISNUMBER(B40)),"Ausgabedatum fehlt oder ist kein Datum",IF(OR(B40&lt;DATE(2000,1,1),B40&gt;DATE(2100,12,31)),"Ausgabedatum außerhalb des gültigen Bereichs",IF(NOT(ISNUMBER(C40)),"Wert fehlt oder ist keine Zahl",IF(C40&lt;=0,"Wert muss über 0 liegen",IF(ROUND(C40,2)&lt;&gt;C40,"Wert hat mehr als 2 Nachkommastellen",IF(E40&gt;C40,"Übereingelöst: Restguthaben unter 0","OK"))))))))))</f>
        <v/>
      </c>
    </row>
    <row r="41" spans="1:7">
      <c r="A41" s="7"/>
      <c r="B41" s="8"/>
      <c r="C41" s="9"/>
      <c r="D41" s="7"/>
      <c r="E41" s="10">
        <f>IF(A41="","",ROUND(SUMPRODUCT(--('Einlösungen'!$B$2:$B$2001=A41),'Einlösungen'!$D$2:$D$2001),2))</f>
        <v/>
      </c>
      <c r="F41" s="10">
        <f>IF(OR(A41="",NOT(ISNUMBER(C41))),"",ROUND(C41-E41,2))</f>
        <v/>
      </c>
      <c r="G41" s="11">
        <f>IF(COUNTA(A41:C41)=0,"",IF(A41="","Gutschein-ID fehlt",IF(IF(ISTEXT(A41),TRIM(A41)&lt;&gt;A41,FALSE),"Leerzeichen vor oder nach der ID",IF(SUMPRODUCT(--($A$2:$A$501=A41))&gt;1,"Doppelte Gutschein-ID",IF(NOT(ISNUMBER(B41)),"Ausgabedatum fehlt oder ist kein Datum",IF(OR(B41&lt;DATE(2000,1,1),B41&gt;DATE(2100,12,31)),"Ausgabedatum außerhalb des gültigen Bereichs",IF(NOT(ISNUMBER(C41)),"Wert fehlt oder ist keine Zahl",IF(C41&lt;=0,"Wert muss über 0 liegen",IF(ROUND(C41,2)&lt;&gt;C41,"Wert hat mehr als 2 Nachkommastellen",IF(E41&gt;C41,"Übereingelöst: Restguthaben unter 0","OK"))))))))))</f>
        <v/>
      </c>
    </row>
    <row r="42" spans="1:7">
      <c r="A42" s="7"/>
      <c r="B42" s="8"/>
      <c r="C42" s="9"/>
      <c r="D42" s="7"/>
      <c r="E42" s="10">
        <f>IF(A42="","",ROUND(SUMPRODUCT(--('Einlösungen'!$B$2:$B$2001=A42),'Einlösungen'!$D$2:$D$2001),2))</f>
        <v/>
      </c>
      <c r="F42" s="10">
        <f>IF(OR(A42="",NOT(ISNUMBER(C42))),"",ROUND(C42-E42,2))</f>
        <v/>
      </c>
      <c r="G42" s="11">
        <f>IF(COUNTA(A42:C42)=0,"",IF(A42="","Gutschein-ID fehlt",IF(IF(ISTEXT(A42),TRIM(A42)&lt;&gt;A42,FALSE),"Leerzeichen vor oder nach der ID",IF(SUMPRODUCT(--($A$2:$A$501=A42))&gt;1,"Doppelte Gutschein-ID",IF(NOT(ISNUMBER(B42)),"Ausgabedatum fehlt oder ist kein Datum",IF(OR(B42&lt;DATE(2000,1,1),B42&gt;DATE(2100,12,31)),"Ausgabedatum außerhalb des gültigen Bereichs",IF(NOT(ISNUMBER(C42)),"Wert fehlt oder ist keine Zahl",IF(C42&lt;=0,"Wert muss über 0 liegen",IF(ROUND(C42,2)&lt;&gt;C42,"Wert hat mehr als 2 Nachkommastellen",IF(E42&gt;C42,"Übereingelöst: Restguthaben unter 0","OK"))))))))))</f>
        <v/>
      </c>
    </row>
    <row r="43" spans="1:7">
      <c r="A43" s="7"/>
      <c r="B43" s="8"/>
      <c r="C43" s="9"/>
      <c r="D43" s="7"/>
      <c r="E43" s="10">
        <f>IF(A43="","",ROUND(SUMPRODUCT(--('Einlösungen'!$B$2:$B$2001=A43),'Einlösungen'!$D$2:$D$2001),2))</f>
        <v/>
      </c>
      <c r="F43" s="10">
        <f>IF(OR(A43="",NOT(ISNUMBER(C43))),"",ROUND(C43-E43,2))</f>
        <v/>
      </c>
      <c r="G43" s="11">
        <f>IF(COUNTA(A43:C43)=0,"",IF(A43="","Gutschein-ID fehlt",IF(IF(ISTEXT(A43),TRIM(A43)&lt;&gt;A43,FALSE),"Leerzeichen vor oder nach der ID",IF(SUMPRODUCT(--($A$2:$A$501=A43))&gt;1,"Doppelte Gutschein-ID",IF(NOT(ISNUMBER(B43)),"Ausgabedatum fehlt oder ist kein Datum",IF(OR(B43&lt;DATE(2000,1,1),B43&gt;DATE(2100,12,31)),"Ausgabedatum außerhalb des gültigen Bereichs",IF(NOT(ISNUMBER(C43)),"Wert fehlt oder ist keine Zahl",IF(C43&lt;=0,"Wert muss über 0 liegen",IF(ROUND(C43,2)&lt;&gt;C43,"Wert hat mehr als 2 Nachkommastellen",IF(E43&gt;C43,"Übereingelöst: Restguthaben unter 0","OK"))))))))))</f>
        <v/>
      </c>
    </row>
    <row r="44" spans="1:7">
      <c r="A44" s="7"/>
      <c r="B44" s="8"/>
      <c r="C44" s="9"/>
      <c r="D44" s="7"/>
      <c r="E44" s="10">
        <f>IF(A44="","",ROUND(SUMPRODUCT(--('Einlösungen'!$B$2:$B$2001=A44),'Einlösungen'!$D$2:$D$2001),2))</f>
        <v/>
      </c>
      <c r="F44" s="10">
        <f>IF(OR(A44="",NOT(ISNUMBER(C44))),"",ROUND(C44-E44,2))</f>
        <v/>
      </c>
      <c r="G44" s="11">
        <f>IF(COUNTA(A44:C44)=0,"",IF(A44="","Gutschein-ID fehlt",IF(IF(ISTEXT(A44),TRIM(A44)&lt;&gt;A44,FALSE),"Leerzeichen vor oder nach der ID",IF(SUMPRODUCT(--($A$2:$A$501=A44))&gt;1,"Doppelte Gutschein-ID",IF(NOT(ISNUMBER(B44)),"Ausgabedatum fehlt oder ist kein Datum",IF(OR(B44&lt;DATE(2000,1,1),B44&gt;DATE(2100,12,31)),"Ausgabedatum außerhalb des gültigen Bereichs",IF(NOT(ISNUMBER(C44)),"Wert fehlt oder ist keine Zahl",IF(C44&lt;=0,"Wert muss über 0 liegen",IF(ROUND(C44,2)&lt;&gt;C44,"Wert hat mehr als 2 Nachkommastellen",IF(E44&gt;C44,"Übereingelöst: Restguthaben unter 0","OK"))))))))))</f>
        <v/>
      </c>
    </row>
    <row r="45" spans="1:7">
      <c r="A45" s="7"/>
      <c r="B45" s="8"/>
      <c r="C45" s="9"/>
      <c r="D45" s="7"/>
      <c r="E45" s="10">
        <f>IF(A45="","",ROUND(SUMPRODUCT(--('Einlösungen'!$B$2:$B$2001=A45),'Einlösungen'!$D$2:$D$2001),2))</f>
        <v/>
      </c>
      <c r="F45" s="10">
        <f>IF(OR(A45="",NOT(ISNUMBER(C45))),"",ROUND(C45-E45,2))</f>
        <v/>
      </c>
      <c r="G45" s="11">
        <f>IF(COUNTA(A45:C45)=0,"",IF(A45="","Gutschein-ID fehlt",IF(IF(ISTEXT(A45),TRIM(A45)&lt;&gt;A45,FALSE),"Leerzeichen vor oder nach der ID",IF(SUMPRODUCT(--($A$2:$A$501=A45))&gt;1,"Doppelte Gutschein-ID",IF(NOT(ISNUMBER(B45)),"Ausgabedatum fehlt oder ist kein Datum",IF(OR(B45&lt;DATE(2000,1,1),B45&gt;DATE(2100,12,31)),"Ausgabedatum außerhalb des gültigen Bereichs",IF(NOT(ISNUMBER(C45)),"Wert fehlt oder ist keine Zahl",IF(C45&lt;=0,"Wert muss über 0 liegen",IF(ROUND(C45,2)&lt;&gt;C45,"Wert hat mehr als 2 Nachkommastellen",IF(E45&gt;C45,"Übereingelöst: Restguthaben unter 0","OK"))))))))))</f>
        <v/>
      </c>
    </row>
    <row r="46" spans="1:7">
      <c r="A46" s="7"/>
      <c r="B46" s="8"/>
      <c r="C46" s="9"/>
      <c r="D46" s="7"/>
      <c r="E46" s="10">
        <f>IF(A46="","",ROUND(SUMPRODUCT(--('Einlösungen'!$B$2:$B$2001=A46),'Einlösungen'!$D$2:$D$2001),2))</f>
        <v/>
      </c>
      <c r="F46" s="10">
        <f>IF(OR(A46="",NOT(ISNUMBER(C46))),"",ROUND(C46-E46,2))</f>
        <v/>
      </c>
      <c r="G46" s="11">
        <f>IF(COUNTA(A46:C46)=0,"",IF(A46="","Gutschein-ID fehlt",IF(IF(ISTEXT(A46),TRIM(A46)&lt;&gt;A46,FALSE),"Leerzeichen vor oder nach der ID",IF(SUMPRODUCT(--($A$2:$A$501=A46))&gt;1,"Doppelte Gutschein-ID",IF(NOT(ISNUMBER(B46)),"Ausgabedatum fehlt oder ist kein Datum",IF(OR(B46&lt;DATE(2000,1,1),B46&gt;DATE(2100,12,31)),"Ausgabedatum außerhalb des gültigen Bereichs",IF(NOT(ISNUMBER(C46)),"Wert fehlt oder ist keine Zahl",IF(C46&lt;=0,"Wert muss über 0 liegen",IF(ROUND(C46,2)&lt;&gt;C46,"Wert hat mehr als 2 Nachkommastellen",IF(E46&gt;C46,"Übereingelöst: Restguthaben unter 0","OK"))))))))))</f>
        <v/>
      </c>
    </row>
    <row r="47" spans="1:7">
      <c r="A47" s="7"/>
      <c r="B47" s="8"/>
      <c r="C47" s="9"/>
      <c r="D47" s="7"/>
      <c r="E47" s="10">
        <f>IF(A47="","",ROUND(SUMPRODUCT(--('Einlösungen'!$B$2:$B$2001=A47),'Einlösungen'!$D$2:$D$2001),2))</f>
        <v/>
      </c>
      <c r="F47" s="10">
        <f>IF(OR(A47="",NOT(ISNUMBER(C47))),"",ROUND(C47-E47,2))</f>
        <v/>
      </c>
      <c r="G47" s="11">
        <f>IF(COUNTA(A47:C47)=0,"",IF(A47="","Gutschein-ID fehlt",IF(IF(ISTEXT(A47),TRIM(A47)&lt;&gt;A47,FALSE),"Leerzeichen vor oder nach der ID",IF(SUMPRODUCT(--($A$2:$A$501=A47))&gt;1,"Doppelte Gutschein-ID",IF(NOT(ISNUMBER(B47)),"Ausgabedatum fehlt oder ist kein Datum",IF(OR(B47&lt;DATE(2000,1,1),B47&gt;DATE(2100,12,31)),"Ausgabedatum außerhalb des gültigen Bereichs",IF(NOT(ISNUMBER(C47)),"Wert fehlt oder ist keine Zahl",IF(C47&lt;=0,"Wert muss über 0 liegen",IF(ROUND(C47,2)&lt;&gt;C47,"Wert hat mehr als 2 Nachkommastellen",IF(E47&gt;C47,"Übereingelöst: Restguthaben unter 0","OK"))))))))))</f>
        <v/>
      </c>
    </row>
    <row r="48" spans="1:7">
      <c r="A48" s="7"/>
      <c r="B48" s="8"/>
      <c r="C48" s="9"/>
      <c r="D48" s="7"/>
      <c r="E48" s="10">
        <f>IF(A48="","",ROUND(SUMPRODUCT(--('Einlösungen'!$B$2:$B$2001=A48),'Einlösungen'!$D$2:$D$2001),2))</f>
        <v/>
      </c>
      <c r="F48" s="10">
        <f>IF(OR(A48="",NOT(ISNUMBER(C48))),"",ROUND(C48-E48,2))</f>
        <v/>
      </c>
      <c r="G48" s="11">
        <f>IF(COUNTA(A48:C48)=0,"",IF(A48="","Gutschein-ID fehlt",IF(IF(ISTEXT(A48),TRIM(A48)&lt;&gt;A48,FALSE),"Leerzeichen vor oder nach der ID",IF(SUMPRODUCT(--($A$2:$A$501=A48))&gt;1,"Doppelte Gutschein-ID",IF(NOT(ISNUMBER(B48)),"Ausgabedatum fehlt oder ist kein Datum",IF(OR(B48&lt;DATE(2000,1,1),B48&gt;DATE(2100,12,31)),"Ausgabedatum außerhalb des gültigen Bereichs",IF(NOT(ISNUMBER(C48)),"Wert fehlt oder ist keine Zahl",IF(C48&lt;=0,"Wert muss über 0 liegen",IF(ROUND(C48,2)&lt;&gt;C48,"Wert hat mehr als 2 Nachkommastellen",IF(E48&gt;C48,"Übereingelöst: Restguthaben unter 0","OK"))))))))))</f>
        <v/>
      </c>
    </row>
    <row r="49" spans="1:7">
      <c r="A49" s="7"/>
      <c r="B49" s="8"/>
      <c r="C49" s="9"/>
      <c r="D49" s="7"/>
      <c r="E49" s="10">
        <f>IF(A49="","",ROUND(SUMPRODUCT(--('Einlösungen'!$B$2:$B$2001=A49),'Einlösungen'!$D$2:$D$2001),2))</f>
        <v/>
      </c>
      <c r="F49" s="10">
        <f>IF(OR(A49="",NOT(ISNUMBER(C49))),"",ROUND(C49-E49,2))</f>
        <v/>
      </c>
      <c r="G49" s="11">
        <f>IF(COUNTA(A49:C49)=0,"",IF(A49="","Gutschein-ID fehlt",IF(IF(ISTEXT(A49),TRIM(A49)&lt;&gt;A49,FALSE),"Leerzeichen vor oder nach der ID",IF(SUMPRODUCT(--($A$2:$A$501=A49))&gt;1,"Doppelte Gutschein-ID",IF(NOT(ISNUMBER(B49)),"Ausgabedatum fehlt oder ist kein Datum",IF(OR(B49&lt;DATE(2000,1,1),B49&gt;DATE(2100,12,31)),"Ausgabedatum außerhalb des gültigen Bereichs",IF(NOT(ISNUMBER(C49)),"Wert fehlt oder ist keine Zahl",IF(C49&lt;=0,"Wert muss über 0 liegen",IF(ROUND(C49,2)&lt;&gt;C49,"Wert hat mehr als 2 Nachkommastellen",IF(E49&gt;C49,"Übereingelöst: Restguthaben unter 0","OK"))))))))))</f>
        <v/>
      </c>
    </row>
    <row r="50" spans="1:7">
      <c r="A50" s="7"/>
      <c r="B50" s="8"/>
      <c r="C50" s="9"/>
      <c r="D50" s="7"/>
      <c r="E50" s="10">
        <f>IF(A50="","",ROUND(SUMPRODUCT(--('Einlösungen'!$B$2:$B$2001=A50),'Einlösungen'!$D$2:$D$2001),2))</f>
        <v/>
      </c>
      <c r="F50" s="10">
        <f>IF(OR(A50="",NOT(ISNUMBER(C50))),"",ROUND(C50-E50,2))</f>
        <v/>
      </c>
      <c r="G50" s="11">
        <f>IF(COUNTA(A50:C50)=0,"",IF(A50="","Gutschein-ID fehlt",IF(IF(ISTEXT(A50),TRIM(A50)&lt;&gt;A50,FALSE),"Leerzeichen vor oder nach der ID",IF(SUMPRODUCT(--($A$2:$A$501=A50))&gt;1,"Doppelte Gutschein-ID",IF(NOT(ISNUMBER(B50)),"Ausgabedatum fehlt oder ist kein Datum",IF(OR(B50&lt;DATE(2000,1,1),B50&gt;DATE(2100,12,31)),"Ausgabedatum außerhalb des gültigen Bereichs",IF(NOT(ISNUMBER(C50)),"Wert fehlt oder ist keine Zahl",IF(C50&lt;=0,"Wert muss über 0 liegen",IF(ROUND(C50,2)&lt;&gt;C50,"Wert hat mehr als 2 Nachkommastellen",IF(E50&gt;C50,"Übereingelöst: Restguthaben unter 0","OK"))))))))))</f>
        <v/>
      </c>
    </row>
    <row r="51" spans="1:7">
      <c r="A51" s="7"/>
      <c r="B51" s="8"/>
      <c r="C51" s="9"/>
      <c r="D51" s="7"/>
      <c r="E51" s="10">
        <f>IF(A51="","",ROUND(SUMPRODUCT(--('Einlösungen'!$B$2:$B$2001=A51),'Einlösungen'!$D$2:$D$2001),2))</f>
        <v/>
      </c>
      <c r="F51" s="10">
        <f>IF(OR(A51="",NOT(ISNUMBER(C51))),"",ROUND(C51-E51,2))</f>
        <v/>
      </c>
      <c r="G51" s="11">
        <f>IF(COUNTA(A51:C51)=0,"",IF(A51="","Gutschein-ID fehlt",IF(IF(ISTEXT(A51),TRIM(A51)&lt;&gt;A51,FALSE),"Leerzeichen vor oder nach der ID",IF(SUMPRODUCT(--($A$2:$A$501=A51))&gt;1,"Doppelte Gutschein-ID",IF(NOT(ISNUMBER(B51)),"Ausgabedatum fehlt oder ist kein Datum",IF(OR(B51&lt;DATE(2000,1,1),B51&gt;DATE(2100,12,31)),"Ausgabedatum außerhalb des gültigen Bereichs",IF(NOT(ISNUMBER(C51)),"Wert fehlt oder ist keine Zahl",IF(C51&lt;=0,"Wert muss über 0 liegen",IF(ROUND(C51,2)&lt;&gt;C51,"Wert hat mehr als 2 Nachkommastellen",IF(E51&gt;C51,"Übereingelöst: Restguthaben unter 0","OK"))))))))))</f>
        <v/>
      </c>
    </row>
    <row r="52" spans="1:7">
      <c r="A52" s="7"/>
      <c r="B52" s="8"/>
      <c r="C52" s="9"/>
      <c r="D52" s="7"/>
      <c r="E52" s="10">
        <f>IF(A52="","",ROUND(SUMPRODUCT(--('Einlösungen'!$B$2:$B$2001=A52),'Einlösungen'!$D$2:$D$2001),2))</f>
        <v/>
      </c>
      <c r="F52" s="10">
        <f>IF(OR(A52="",NOT(ISNUMBER(C52))),"",ROUND(C52-E52,2))</f>
        <v/>
      </c>
      <c r="G52" s="11">
        <f>IF(COUNTA(A52:C52)=0,"",IF(A52="","Gutschein-ID fehlt",IF(IF(ISTEXT(A52),TRIM(A52)&lt;&gt;A52,FALSE),"Leerzeichen vor oder nach der ID",IF(SUMPRODUCT(--($A$2:$A$501=A52))&gt;1,"Doppelte Gutschein-ID",IF(NOT(ISNUMBER(B52)),"Ausgabedatum fehlt oder ist kein Datum",IF(OR(B52&lt;DATE(2000,1,1),B52&gt;DATE(2100,12,31)),"Ausgabedatum außerhalb des gültigen Bereichs",IF(NOT(ISNUMBER(C52)),"Wert fehlt oder ist keine Zahl",IF(C52&lt;=0,"Wert muss über 0 liegen",IF(ROUND(C52,2)&lt;&gt;C52,"Wert hat mehr als 2 Nachkommastellen",IF(E52&gt;C52,"Übereingelöst: Restguthaben unter 0","OK"))))))))))</f>
        <v/>
      </c>
    </row>
    <row r="53" spans="1:7">
      <c r="A53" s="7"/>
      <c r="B53" s="8"/>
      <c r="C53" s="9"/>
      <c r="D53" s="7"/>
      <c r="E53" s="10">
        <f>IF(A53="","",ROUND(SUMPRODUCT(--('Einlösungen'!$B$2:$B$2001=A53),'Einlösungen'!$D$2:$D$2001),2))</f>
        <v/>
      </c>
      <c r="F53" s="10">
        <f>IF(OR(A53="",NOT(ISNUMBER(C53))),"",ROUND(C53-E53,2))</f>
        <v/>
      </c>
      <c r="G53" s="11">
        <f>IF(COUNTA(A53:C53)=0,"",IF(A53="","Gutschein-ID fehlt",IF(IF(ISTEXT(A53),TRIM(A53)&lt;&gt;A53,FALSE),"Leerzeichen vor oder nach der ID",IF(SUMPRODUCT(--($A$2:$A$501=A53))&gt;1,"Doppelte Gutschein-ID",IF(NOT(ISNUMBER(B53)),"Ausgabedatum fehlt oder ist kein Datum",IF(OR(B53&lt;DATE(2000,1,1),B53&gt;DATE(2100,12,31)),"Ausgabedatum außerhalb des gültigen Bereichs",IF(NOT(ISNUMBER(C53)),"Wert fehlt oder ist keine Zahl",IF(C53&lt;=0,"Wert muss über 0 liegen",IF(ROUND(C53,2)&lt;&gt;C53,"Wert hat mehr als 2 Nachkommastellen",IF(E53&gt;C53,"Übereingelöst: Restguthaben unter 0","OK"))))))))))</f>
        <v/>
      </c>
    </row>
    <row r="54" spans="1:7">
      <c r="A54" s="7"/>
      <c r="B54" s="8"/>
      <c r="C54" s="9"/>
      <c r="D54" s="7"/>
      <c r="E54" s="10">
        <f>IF(A54="","",ROUND(SUMPRODUCT(--('Einlösungen'!$B$2:$B$2001=A54),'Einlösungen'!$D$2:$D$2001),2))</f>
        <v/>
      </c>
      <c r="F54" s="10">
        <f>IF(OR(A54="",NOT(ISNUMBER(C54))),"",ROUND(C54-E54,2))</f>
        <v/>
      </c>
      <c r="G54" s="11">
        <f>IF(COUNTA(A54:C54)=0,"",IF(A54="","Gutschein-ID fehlt",IF(IF(ISTEXT(A54),TRIM(A54)&lt;&gt;A54,FALSE),"Leerzeichen vor oder nach der ID",IF(SUMPRODUCT(--($A$2:$A$501=A54))&gt;1,"Doppelte Gutschein-ID",IF(NOT(ISNUMBER(B54)),"Ausgabedatum fehlt oder ist kein Datum",IF(OR(B54&lt;DATE(2000,1,1),B54&gt;DATE(2100,12,31)),"Ausgabedatum außerhalb des gültigen Bereichs",IF(NOT(ISNUMBER(C54)),"Wert fehlt oder ist keine Zahl",IF(C54&lt;=0,"Wert muss über 0 liegen",IF(ROUND(C54,2)&lt;&gt;C54,"Wert hat mehr als 2 Nachkommastellen",IF(E54&gt;C54,"Übereingelöst: Restguthaben unter 0","OK"))))))))))</f>
        <v/>
      </c>
    </row>
    <row r="55" spans="1:7">
      <c r="A55" s="7"/>
      <c r="B55" s="8"/>
      <c r="C55" s="9"/>
      <c r="D55" s="7"/>
      <c r="E55" s="10">
        <f>IF(A55="","",ROUND(SUMPRODUCT(--('Einlösungen'!$B$2:$B$2001=A55),'Einlösungen'!$D$2:$D$2001),2))</f>
        <v/>
      </c>
      <c r="F55" s="10">
        <f>IF(OR(A55="",NOT(ISNUMBER(C55))),"",ROUND(C55-E55,2))</f>
        <v/>
      </c>
      <c r="G55" s="11">
        <f>IF(COUNTA(A55:C55)=0,"",IF(A55="","Gutschein-ID fehlt",IF(IF(ISTEXT(A55),TRIM(A55)&lt;&gt;A55,FALSE),"Leerzeichen vor oder nach der ID",IF(SUMPRODUCT(--($A$2:$A$501=A55))&gt;1,"Doppelte Gutschein-ID",IF(NOT(ISNUMBER(B55)),"Ausgabedatum fehlt oder ist kein Datum",IF(OR(B55&lt;DATE(2000,1,1),B55&gt;DATE(2100,12,31)),"Ausgabedatum außerhalb des gültigen Bereichs",IF(NOT(ISNUMBER(C55)),"Wert fehlt oder ist keine Zahl",IF(C55&lt;=0,"Wert muss über 0 liegen",IF(ROUND(C55,2)&lt;&gt;C55,"Wert hat mehr als 2 Nachkommastellen",IF(E55&gt;C55,"Übereingelöst: Restguthaben unter 0","OK"))))))))))</f>
        <v/>
      </c>
    </row>
    <row r="56" spans="1:7">
      <c r="A56" s="7"/>
      <c r="B56" s="8"/>
      <c r="C56" s="9"/>
      <c r="D56" s="7"/>
      <c r="E56" s="10">
        <f>IF(A56="","",ROUND(SUMPRODUCT(--('Einlösungen'!$B$2:$B$2001=A56),'Einlösungen'!$D$2:$D$2001),2))</f>
        <v/>
      </c>
      <c r="F56" s="10">
        <f>IF(OR(A56="",NOT(ISNUMBER(C56))),"",ROUND(C56-E56,2))</f>
        <v/>
      </c>
      <c r="G56" s="11">
        <f>IF(COUNTA(A56:C56)=0,"",IF(A56="","Gutschein-ID fehlt",IF(IF(ISTEXT(A56),TRIM(A56)&lt;&gt;A56,FALSE),"Leerzeichen vor oder nach der ID",IF(SUMPRODUCT(--($A$2:$A$501=A56))&gt;1,"Doppelte Gutschein-ID",IF(NOT(ISNUMBER(B56)),"Ausgabedatum fehlt oder ist kein Datum",IF(OR(B56&lt;DATE(2000,1,1),B56&gt;DATE(2100,12,31)),"Ausgabedatum außerhalb des gültigen Bereichs",IF(NOT(ISNUMBER(C56)),"Wert fehlt oder ist keine Zahl",IF(C56&lt;=0,"Wert muss über 0 liegen",IF(ROUND(C56,2)&lt;&gt;C56,"Wert hat mehr als 2 Nachkommastellen",IF(E56&gt;C56,"Übereingelöst: Restguthaben unter 0","OK"))))))))))</f>
        <v/>
      </c>
    </row>
    <row r="57" spans="1:7">
      <c r="A57" s="7"/>
      <c r="B57" s="8"/>
      <c r="C57" s="9"/>
      <c r="D57" s="7"/>
      <c r="E57" s="10">
        <f>IF(A57="","",ROUND(SUMPRODUCT(--('Einlösungen'!$B$2:$B$2001=A57),'Einlösungen'!$D$2:$D$2001),2))</f>
        <v/>
      </c>
      <c r="F57" s="10">
        <f>IF(OR(A57="",NOT(ISNUMBER(C57))),"",ROUND(C57-E57,2))</f>
        <v/>
      </c>
      <c r="G57" s="11">
        <f>IF(COUNTA(A57:C57)=0,"",IF(A57="","Gutschein-ID fehlt",IF(IF(ISTEXT(A57),TRIM(A57)&lt;&gt;A57,FALSE),"Leerzeichen vor oder nach der ID",IF(SUMPRODUCT(--($A$2:$A$501=A57))&gt;1,"Doppelte Gutschein-ID",IF(NOT(ISNUMBER(B57)),"Ausgabedatum fehlt oder ist kein Datum",IF(OR(B57&lt;DATE(2000,1,1),B57&gt;DATE(2100,12,31)),"Ausgabedatum außerhalb des gültigen Bereichs",IF(NOT(ISNUMBER(C57)),"Wert fehlt oder ist keine Zahl",IF(C57&lt;=0,"Wert muss über 0 liegen",IF(ROUND(C57,2)&lt;&gt;C57,"Wert hat mehr als 2 Nachkommastellen",IF(E57&gt;C57,"Übereingelöst: Restguthaben unter 0","OK"))))))))))</f>
        <v/>
      </c>
    </row>
    <row r="58" spans="1:7">
      <c r="A58" s="7"/>
      <c r="B58" s="8"/>
      <c r="C58" s="9"/>
      <c r="D58" s="7"/>
      <c r="E58" s="10">
        <f>IF(A58="","",ROUND(SUMPRODUCT(--('Einlösungen'!$B$2:$B$2001=A58),'Einlösungen'!$D$2:$D$2001),2))</f>
        <v/>
      </c>
      <c r="F58" s="10">
        <f>IF(OR(A58="",NOT(ISNUMBER(C58))),"",ROUND(C58-E58,2))</f>
        <v/>
      </c>
      <c r="G58" s="11">
        <f>IF(COUNTA(A58:C58)=0,"",IF(A58="","Gutschein-ID fehlt",IF(IF(ISTEXT(A58),TRIM(A58)&lt;&gt;A58,FALSE),"Leerzeichen vor oder nach der ID",IF(SUMPRODUCT(--($A$2:$A$501=A58))&gt;1,"Doppelte Gutschein-ID",IF(NOT(ISNUMBER(B58)),"Ausgabedatum fehlt oder ist kein Datum",IF(OR(B58&lt;DATE(2000,1,1),B58&gt;DATE(2100,12,31)),"Ausgabedatum außerhalb des gültigen Bereichs",IF(NOT(ISNUMBER(C58)),"Wert fehlt oder ist keine Zahl",IF(C58&lt;=0,"Wert muss über 0 liegen",IF(ROUND(C58,2)&lt;&gt;C58,"Wert hat mehr als 2 Nachkommastellen",IF(E58&gt;C58,"Übereingelöst: Restguthaben unter 0","OK"))))))))))</f>
        <v/>
      </c>
    </row>
    <row r="59" spans="1:7">
      <c r="A59" s="7"/>
      <c r="B59" s="8"/>
      <c r="C59" s="9"/>
      <c r="D59" s="7"/>
      <c r="E59" s="10">
        <f>IF(A59="","",ROUND(SUMPRODUCT(--('Einlösungen'!$B$2:$B$2001=A59),'Einlösungen'!$D$2:$D$2001),2))</f>
        <v/>
      </c>
      <c r="F59" s="10">
        <f>IF(OR(A59="",NOT(ISNUMBER(C59))),"",ROUND(C59-E59,2))</f>
        <v/>
      </c>
      <c r="G59" s="11">
        <f>IF(COUNTA(A59:C59)=0,"",IF(A59="","Gutschein-ID fehlt",IF(IF(ISTEXT(A59),TRIM(A59)&lt;&gt;A59,FALSE),"Leerzeichen vor oder nach der ID",IF(SUMPRODUCT(--($A$2:$A$501=A59))&gt;1,"Doppelte Gutschein-ID",IF(NOT(ISNUMBER(B59)),"Ausgabedatum fehlt oder ist kein Datum",IF(OR(B59&lt;DATE(2000,1,1),B59&gt;DATE(2100,12,31)),"Ausgabedatum außerhalb des gültigen Bereichs",IF(NOT(ISNUMBER(C59)),"Wert fehlt oder ist keine Zahl",IF(C59&lt;=0,"Wert muss über 0 liegen",IF(ROUND(C59,2)&lt;&gt;C59,"Wert hat mehr als 2 Nachkommastellen",IF(E59&gt;C59,"Übereingelöst: Restguthaben unter 0","OK"))))))))))</f>
        <v/>
      </c>
    </row>
    <row r="60" spans="1:7">
      <c r="A60" s="7"/>
      <c r="B60" s="8"/>
      <c r="C60" s="9"/>
      <c r="D60" s="7"/>
      <c r="E60" s="10">
        <f>IF(A60="","",ROUND(SUMPRODUCT(--('Einlösungen'!$B$2:$B$2001=A60),'Einlösungen'!$D$2:$D$2001),2))</f>
        <v/>
      </c>
      <c r="F60" s="10">
        <f>IF(OR(A60="",NOT(ISNUMBER(C60))),"",ROUND(C60-E60,2))</f>
        <v/>
      </c>
      <c r="G60" s="11">
        <f>IF(COUNTA(A60:C60)=0,"",IF(A60="","Gutschein-ID fehlt",IF(IF(ISTEXT(A60),TRIM(A60)&lt;&gt;A60,FALSE),"Leerzeichen vor oder nach der ID",IF(SUMPRODUCT(--($A$2:$A$501=A60))&gt;1,"Doppelte Gutschein-ID",IF(NOT(ISNUMBER(B60)),"Ausgabedatum fehlt oder ist kein Datum",IF(OR(B60&lt;DATE(2000,1,1),B60&gt;DATE(2100,12,31)),"Ausgabedatum außerhalb des gültigen Bereichs",IF(NOT(ISNUMBER(C60)),"Wert fehlt oder ist keine Zahl",IF(C60&lt;=0,"Wert muss über 0 liegen",IF(ROUND(C60,2)&lt;&gt;C60,"Wert hat mehr als 2 Nachkommastellen",IF(E60&gt;C60,"Übereingelöst: Restguthaben unter 0","OK"))))))))))</f>
        <v/>
      </c>
    </row>
    <row r="61" spans="1:7">
      <c r="A61" s="7"/>
      <c r="B61" s="8"/>
      <c r="C61" s="9"/>
      <c r="D61" s="7"/>
      <c r="E61" s="10">
        <f>IF(A61="","",ROUND(SUMPRODUCT(--('Einlösungen'!$B$2:$B$2001=A61),'Einlösungen'!$D$2:$D$2001),2))</f>
        <v/>
      </c>
      <c r="F61" s="10">
        <f>IF(OR(A61="",NOT(ISNUMBER(C61))),"",ROUND(C61-E61,2))</f>
        <v/>
      </c>
      <c r="G61" s="11">
        <f>IF(COUNTA(A61:C61)=0,"",IF(A61="","Gutschein-ID fehlt",IF(IF(ISTEXT(A61),TRIM(A61)&lt;&gt;A61,FALSE),"Leerzeichen vor oder nach der ID",IF(SUMPRODUCT(--($A$2:$A$501=A61))&gt;1,"Doppelte Gutschein-ID",IF(NOT(ISNUMBER(B61)),"Ausgabedatum fehlt oder ist kein Datum",IF(OR(B61&lt;DATE(2000,1,1),B61&gt;DATE(2100,12,31)),"Ausgabedatum außerhalb des gültigen Bereichs",IF(NOT(ISNUMBER(C61)),"Wert fehlt oder ist keine Zahl",IF(C61&lt;=0,"Wert muss über 0 liegen",IF(ROUND(C61,2)&lt;&gt;C61,"Wert hat mehr als 2 Nachkommastellen",IF(E61&gt;C61,"Übereingelöst: Restguthaben unter 0","OK"))))))))))</f>
        <v/>
      </c>
    </row>
    <row r="62" spans="1:7">
      <c r="A62" s="7"/>
      <c r="B62" s="8"/>
      <c r="C62" s="9"/>
      <c r="D62" s="7"/>
      <c r="E62" s="10">
        <f>IF(A62="","",ROUND(SUMPRODUCT(--('Einlösungen'!$B$2:$B$2001=A62),'Einlösungen'!$D$2:$D$2001),2))</f>
        <v/>
      </c>
      <c r="F62" s="10">
        <f>IF(OR(A62="",NOT(ISNUMBER(C62))),"",ROUND(C62-E62,2))</f>
        <v/>
      </c>
      <c r="G62" s="11">
        <f>IF(COUNTA(A62:C62)=0,"",IF(A62="","Gutschein-ID fehlt",IF(IF(ISTEXT(A62),TRIM(A62)&lt;&gt;A62,FALSE),"Leerzeichen vor oder nach der ID",IF(SUMPRODUCT(--($A$2:$A$501=A62))&gt;1,"Doppelte Gutschein-ID",IF(NOT(ISNUMBER(B62)),"Ausgabedatum fehlt oder ist kein Datum",IF(OR(B62&lt;DATE(2000,1,1),B62&gt;DATE(2100,12,31)),"Ausgabedatum außerhalb des gültigen Bereichs",IF(NOT(ISNUMBER(C62)),"Wert fehlt oder ist keine Zahl",IF(C62&lt;=0,"Wert muss über 0 liegen",IF(ROUND(C62,2)&lt;&gt;C62,"Wert hat mehr als 2 Nachkommastellen",IF(E62&gt;C62,"Übereingelöst: Restguthaben unter 0","OK"))))))))))</f>
        <v/>
      </c>
    </row>
    <row r="63" spans="1:7">
      <c r="A63" s="7"/>
      <c r="B63" s="8"/>
      <c r="C63" s="9"/>
      <c r="D63" s="7"/>
      <c r="E63" s="10">
        <f>IF(A63="","",ROUND(SUMPRODUCT(--('Einlösungen'!$B$2:$B$2001=A63),'Einlösungen'!$D$2:$D$2001),2))</f>
        <v/>
      </c>
      <c r="F63" s="10">
        <f>IF(OR(A63="",NOT(ISNUMBER(C63))),"",ROUND(C63-E63,2))</f>
        <v/>
      </c>
      <c r="G63" s="11">
        <f>IF(COUNTA(A63:C63)=0,"",IF(A63="","Gutschein-ID fehlt",IF(IF(ISTEXT(A63),TRIM(A63)&lt;&gt;A63,FALSE),"Leerzeichen vor oder nach der ID",IF(SUMPRODUCT(--($A$2:$A$501=A63))&gt;1,"Doppelte Gutschein-ID",IF(NOT(ISNUMBER(B63)),"Ausgabedatum fehlt oder ist kein Datum",IF(OR(B63&lt;DATE(2000,1,1),B63&gt;DATE(2100,12,31)),"Ausgabedatum außerhalb des gültigen Bereichs",IF(NOT(ISNUMBER(C63)),"Wert fehlt oder ist keine Zahl",IF(C63&lt;=0,"Wert muss über 0 liegen",IF(ROUND(C63,2)&lt;&gt;C63,"Wert hat mehr als 2 Nachkommastellen",IF(E63&gt;C63,"Übereingelöst: Restguthaben unter 0","OK"))))))))))</f>
        <v/>
      </c>
    </row>
    <row r="64" spans="1:7">
      <c r="A64" s="7"/>
      <c r="B64" s="8"/>
      <c r="C64" s="9"/>
      <c r="D64" s="7"/>
      <c r="E64" s="10">
        <f>IF(A64="","",ROUND(SUMPRODUCT(--('Einlösungen'!$B$2:$B$2001=A64),'Einlösungen'!$D$2:$D$2001),2))</f>
        <v/>
      </c>
      <c r="F64" s="10">
        <f>IF(OR(A64="",NOT(ISNUMBER(C64))),"",ROUND(C64-E64,2))</f>
        <v/>
      </c>
      <c r="G64" s="11">
        <f>IF(COUNTA(A64:C64)=0,"",IF(A64="","Gutschein-ID fehlt",IF(IF(ISTEXT(A64),TRIM(A64)&lt;&gt;A64,FALSE),"Leerzeichen vor oder nach der ID",IF(SUMPRODUCT(--($A$2:$A$501=A64))&gt;1,"Doppelte Gutschein-ID",IF(NOT(ISNUMBER(B64)),"Ausgabedatum fehlt oder ist kein Datum",IF(OR(B64&lt;DATE(2000,1,1),B64&gt;DATE(2100,12,31)),"Ausgabedatum außerhalb des gültigen Bereichs",IF(NOT(ISNUMBER(C64)),"Wert fehlt oder ist keine Zahl",IF(C64&lt;=0,"Wert muss über 0 liegen",IF(ROUND(C64,2)&lt;&gt;C64,"Wert hat mehr als 2 Nachkommastellen",IF(E64&gt;C64,"Übereingelöst: Restguthaben unter 0","OK"))))))))))</f>
        <v/>
      </c>
    </row>
    <row r="65" spans="1:7">
      <c r="A65" s="7"/>
      <c r="B65" s="8"/>
      <c r="C65" s="9"/>
      <c r="D65" s="7"/>
      <c r="E65" s="10">
        <f>IF(A65="","",ROUND(SUMPRODUCT(--('Einlösungen'!$B$2:$B$2001=A65),'Einlösungen'!$D$2:$D$2001),2))</f>
        <v/>
      </c>
      <c r="F65" s="10">
        <f>IF(OR(A65="",NOT(ISNUMBER(C65))),"",ROUND(C65-E65,2))</f>
        <v/>
      </c>
      <c r="G65" s="11">
        <f>IF(COUNTA(A65:C65)=0,"",IF(A65="","Gutschein-ID fehlt",IF(IF(ISTEXT(A65),TRIM(A65)&lt;&gt;A65,FALSE),"Leerzeichen vor oder nach der ID",IF(SUMPRODUCT(--($A$2:$A$501=A65))&gt;1,"Doppelte Gutschein-ID",IF(NOT(ISNUMBER(B65)),"Ausgabedatum fehlt oder ist kein Datum",IF(OR(B65&lt;DATE(2000,1,1),B65&gt;DATE(2100,12,31)),"Ausgabedatum außerhalb des gültigen Bereichs",IF(NOT(ISNUMBER(C65)),"Wert fehlt oder ist keine Zahl",IF(C65&lt;=0,"Wert muss über 0 liegen",IF(ROUND(C65,2)&lt;&gt;C65,"Wert hat mehr als 2 Nachkommastellen",IF(E65&gt;C65,"Übereingelöst: Restguthaben unter 0","OK"))))))))))</f>
        <v/>
      </c>
    </row>
    <row r="66" spans="1:7">
      <c r="A66" s="7"/>
      <c r="B66" s="8"/>
      <c r="C66" s="9"/>
      <c r="D66" s="7"/>
      <c r="E66" s="10">
        <f>IF(A66="","",ROUND(SUMPRODUCT(--('Einlösungen'!$B$2:$B$2001=A66),'Einlösungen'!$D$2:$D$2001),2))</f>
        <v/>
      </c>
      <c r="F66" s="10">
        <f>IF(OR(A66="",NOT(ISNUMBER(C66))),"",ROUND(C66-E66,2))</f>
        <v/>
      </c>
      <c r="G66" s="11">
        <f>IF(COUNTA(A66:C66)=0,"",IF(A66="","Gutschein-ID fehlt",IF(IF(ISTEXT(A66),TRIM(A66)&lt;&gt;A66,FALSE),"Leerzeichen vor oder nach der ID",IF(SUMPRODUCT(--($A$2:$A$501=A66))&gt;1,"Doppelte Gutschein-ID",IF(NOT(ISNUMBER(B66)),"Ausgabedatum fehlt oder ist kein Datum",IF(OR(B66&lt;DATE(2000,1,1),B66&gt;DATE(2100,12,31)),"Ausgabedatum außerhalb des gültigen Bereichs",IF(NOT(ISNUMBER(C66)),"Wert fehlt oder ist keine Zahl",IF(C66&lt;=0,"Wert muss über 0 liegen",IF(ROUND(C66,2)&lt;&gt;C66,"Wert hat mehr als 2 Nachkommastellen",IF(E66&gt;C66,"Übereingelöst: Restguthaben unter 0","OK"))))))))))</f>
        <v/>
      </c>
    </row>
    <row r="67" spans="1:7">
      <c r="A67" s="7"/>
      <c r="B67" s="8"/>
      <c r="C67" s="9"/>
      <c r="D67" s="7"/>
      <c r="E67" s="10">
        <f>IF(A67="","",ROUND(SUMPRODUCT(--('Einlösungen'!$B$2:$B$2001=A67),'Einlösungen'!$D$2:$D$2001),2))</f>
        <v/>
      </c>
      <c r="F67" s="10">
        <f>IF(OR(A67="",NOT(ISNUMBER(C67))),"",ROUND(C67-E67,2))</f>
        <v/>
      </c>
      <c r="G67" s="11">
        <f>IF(COUNTA(A67:C67)=0,"",IF(A67="","Gutschein-ID fehlt",IF(IF(ISTEXT(A67),TRIM(A67)&lt;&gt;A67,FALSE),"Leerzeichen vor oder nach der ID",IF(SUMPRODUCT(--($A$2:$A$501=A67))&gt;1,"Doppelte Gutschein-ID",IF(NOT(ISNUMBER(B67)),"Ausgabedatum fehlt oder ist kein Datum",IF(OR(B67&lt;DATE(2000,1,1),B67&gt;DATE(2100,12,31)),"Ausgabedatum außerhalb des gültigen Bereichs",IF(NOT(ISNUMBER(C67)),"Wert fehlt oder ist keine Zahl",IF(C67&lt;=0,"Wert muss über 0 liegen",IF(ROUND(C67,2)&lt;&gt;C67,"Wert hat mehr als 2 Nachkommastellen",IF(E67&gt;C67,"Übereingelöst: Restguthaben unter 0","OK"))))))))))</f>
        <v/>
      </c>
    </row>
    <row r="68" spans="1:7">
      <c r="A68" s="7"/>
      <c r="B68" s="8"/>
      <c r="C68" s="9"/>
      <c r="D68" s="7"/>
      <c r="E68" s="10">
        <f>IF(A68="","",ROUND(SUMPRODUCT(--('Einlösungen'!$B$2:$B$2001=A68),'Einlösungen'!$D$2:$D$2001),2))</f>
        <v/>
      </c>
      <c r="F68" s="10">
        <f>IF(OR(A68="",NOT(ISNUMBER(C68))),"",ROUND(C68-E68,2))</f>
        <v/>
      </c>
      <c r="G68" s="11">
        <f>IF(COUNTA(A68:C68)=0,"",IF(A68="","Gutschein-ID fehlt",IF(IF(ISTEXT(A68),TRIM(A68)&lt;&gt;A68,FALSE),"Leerzeichen vor oder nach der ID",IF(SUMPRODUCT(--($A$2:$A$501=A68))&gt;1,"Doppelte Gutschein-ID",IF(NOT(ISNUMBER(B68)),"Ausgabedatum fehlt oder ist kein Datum",IF(OR(B68&lt;DATE(2000,1,1),B68&gt;DATE(2100,12,31)),"Ausgabedatum außerhalb des gültigen Bereichs",IF(NOT(ISNUMBER(C68)),"Wert fehlt oder ist keine Zahl",IF(C68&lt;=0,"Wert muss über 0 liegen",IF(ROUND(C68,2)&lt;&gt;C68,"Wert hat mehr als 2 Nachkommastellen",IF(E68&gt;C68,"Übereingelöst: Restguthaben unter 0","OK"))))))))))</f>
        <v/>
      </c>
    </row>
    <row r="69" spans="1:7">
      <c r="A69" s="7"/>
      <c r="B69" s="8"/>
      <c r="C69" s="9"/>
      <c r="D69" s="7"/>
      <c r="E69" s="10">
        <f>IF(A69="","",ROUND(SUMPRODUCT(--('Einlösungen'!$B$2:$B$2001=A69),'Einlösungen'!$D$2:$D$2001),2))</f>
        <v/>
      </c>
      <c r="F69" s="10">
        <f>IF(OR(A69="",NOT(ISNUMBER(C69))),"",ROUND(C69-E69,2))</f>
        <v/>
      </c>
      <c r="G69" s="11">
        <f>IF(COUNTA(A69:C69)=0,"",IF(A69="","Gutschein-ID fehlt",IF(IF(ISTEXT(A69),TRIM(A69)&lt;&gt;A69,FALSE),"Leerzeichen vor oder nach der ID",IF(SUMPRODUCT(--($A$2:$A$501=A69))&gt;1,"Doppelte Gutschein-ID",IF(NOT(ISNUMBER(B69)),"Ausgabedatum fehlt oder ist kein Datum",IF(OR(B69&lt;DATE(2000,1,1),B69&gt;DATE(2100,12,31)),"Ausgabedatum außerhalb des gültigen Bereichs",IF(NOT(ISNUMBER(C69)),"Wert fehlt oder ist keine Zahl",IF(C69&lt;=0,"Wert muss über 0 liegen",IF(ROUND(C69,2)&lt;&gt;C69,"Wert hat mehr als 2 Nachkommastellen",IF(E69&gt;C69,"Übereingelöst: Restguthaben unter 0","OK"))))))))))</f>
        <v/>
      </c>
    </row>
    <row r="70" spans="1:7">
      <c r="A70" s="7"/>
      <c r="B70" s="8"/>
      <c r="C70" s="9"/>
      <c r="D70" s="7"/>
      <c r="E70" s="10">
        <f>IF(A70="","",ROUND(SUMPRODUCT(--('Einlösungen'!$B$2:$B$2001=A70),'Einlösungen'!$D$2:$D$2001),2))</f>
        <v/>
      </c>
      <c r="F70" s="10">
        <f>IF(OR(A70="",NOT(ISNUMBER(C70))),"",ROUND(C70-E70,2))</f>
        <v/>
      </c>
      <c r="G70" s="11">
        <f>IF(COUNTA(A70:C70)=0,"",IF(A70="","Gutschein-ID fehlt",IF(IF(ISTEXT(A70),TRIM(A70)&lt;&gt;A70,FALSE),"Leerzeichen vor oder nach der ID",IF(SUMPRODUCT(--($A$2:$A$501=A70))&gt;1,"Doppelte Gutschein-ID",IF(NOT(ISNUMBER(B70)),"Ausgabedatum fehlt oder ist kein Datum",IF(OR(B70&lt;DATE(2000,1,1),B70&gt;DATE(2100,12,31)),"Ausgabedatum außerhalb des gültigen Bereichs",IF(NOT(ISNUMBER(C70)),"Wert fehlt oder ist keine Zahl",IF(C70&lt;=0,"Wert muss über 0 liegen",IF(ROUND(C70,2)&lt;&gt;C70,"Wert hat mehr als 2 Nachkommastellen",IF(E70&gt;C70,"Übereingelöst: Restguthaben unter 0","OK"))))))))))</f>
        <v/>
      </c>
    </row>
    <row r="71" spans="1:7">
      <c r="A71" s="7"/>
      <c r="B71" s="8"/>
      <c r="C71" s="9"/>
      <c r="D71" s="7"/>
      <c r="E71" s="10">
        <f>IF(A71="","",ROUND(SUMPRODUCT(--('Einlösungen'!$B$2:$B$2001=A71),'Einlösungen'!$D$2:$D$2001),2))</f>
        <v/>
      </c>
      <c r="F71" s="10">
        <f>IF(OR(A71="",NOT(ISNUMBER(C71))),"",ROUND(C71-E71,2))</f>
        <v/>
      </c>
      <c r="G71" s="11">
        <f>IF(COUNTA(A71:C71)=0,"",IF(A71="","Gutschein-ID fehlt",IF(IF(ISTEXT(A71),TRIM(A71)&lt;&gt;A71,FALSE),"Leerzeichen vor oder nach der ID",IF(SUMPRODUCT(--($A$2:$A$501=A71))&gt;1,"Doppelte Gutschein-ID",IF(NOT(ISNUMBER(B71)),"Ausgabedatum fehlt oder ist kein Datum",IF(OR(B71&lt;DATE(2000,1,1),B71&gt;DATE(2100,12,31)),"Ausgabedatum außerhalb des gültigen Bereichs",IF(NOT(ISNUMBER(C71)),"Wert fehlt oder ist keine Zahl",IF(C71&lt;=0,"Wert muss über 0 liegen",IF(ROUND(C71,2)&lt;&gt;C71,"Wert hat mehr als 2 Nachkommastellen",IF(E71&gt;C71,"Übereingelöst: Restguthaben unter 0","OK"))))))))))</f>
        <v/>
      </c>
    </row>
    <row r="72" spans="1:7">
      <c r="A72" s="7"/>
      <c r="B72" s="8"/>
      <c r="C72" s="9"/>
      <c r="D72" s="7"/>
      <c r="E72" s="10">
        <f>IF(A72="","",ROUND(SUMPRODUCT(--('Einlösungen'!$B$2:$B$2001=A72),'Einlösungen'!$D$2:$D$2001),2))</f>
        <v/>
      </c>
      <c r="F72" s="10">
        <f>IF(OR(A72="",NOT(ISNUMBER(C72))),"",ROUND(C72-E72,2))</f>
        <v/>
      </c>
      <c r="G72" s="11">
        <f>IF(COUNTA(A72:C72)=0,"",IF(A72="","Gutschein-ID fehlt",IF(IF(ISTEXT(A72),TRIM(A72)&lt;&gt;A72,FALSE),"Leerzeichen vor oder nach der ID",IF(SUMPRODUCT(--($A$2:$A$501=A72))&gt;1,"Doppelte Gutschein-ID",IF(NOT(ISNUMBER(B72)),"Ausgabedatum fehlt oder ist kein Datum",IF(OR(B72&lt;DATE(2000,1,1),B72&gt;DATE(2100,12,31)),"Ausgabedatum außerhalb des gültigen Bereichs",IF(NOT(ISNUMBER(C72)),"Wert fehlt oder ist keine Zahl",IF(C72&lt;=0,"Wert muss über 0 liegen",IF(ROUND(C72,2)&lt;&gt;C72,"Wert hat mehr als 2 Nachkommastellen",IF(E72&gt;C72,"Übereingelöst: Restguthaben unter 0","OK"))))))))))</f>
        <v/>
      </c>
    </row>
    <row r="73" spans="1:7">
      <c r="A73" s="7"/>
      <c r="B73" s="8"/>
      <c r="C73" s="9"/>
      <c r="D73" s="7"/>
      <c r="E73" s="10">
        <f>IF(A73="","",ROUND(SUMPRODUCT(--('Einlösungen'!$B$2:$B$2001=A73),'Einlösungen'!$D$2:$D$2001),2))</f>
        <v/>
      </c>
      <c r="F73" s="10">
        <f>IF(OR(A73="",NOT(ISNUMBER(C73))),"",ROUND(C73-E73,2))</f>
        <v/>
      </c>
      <c r="G73" s="11">
        <f>IF(COUNTA(A73:C73)=0,"",IF(A73="","Gutschein-ID fehlt",IF(IF(ISTEXT(A73),TRIM(A73)&lt;&gt;A73,FALSE),"Leerzeichen vor oder nach der ID",IF(SUMPRODUCT(--($A$2:$A$501=A73))&gt;1,"Doppelte Gutschein-ID",IF(NOT(ISNUMBER(B73)),"Ausgabedatum fehlt oder ist kein Datum",IF(OR(B73&lt;DATE(2000,1,1),B73&gt;DATE(2100,12,31)),"Ausgabedatum außerhalb des gültigen Bereichs",IF(NOT(ISNUMBER(C73)),"Wert fehlt oder ist keine Zahl",IF(C73&lt;=0,"Wert muss über 0 liegen",IF(ROUND(C73,2)&lt;&gt;C73,"Wert hat mehr als 2 Nachkommastellen",IF(E73&gt;C73,"Übereingelöst: Restguthaben unter 0","OK"))))))))))</f>
        <v/>
      </c>
    </row>
    <row r="74" spans="1:7">
      <c r="A74" s="7"/>
      <c r="B74" s="8"/>
      <c r="C74" s="9"/>
      <c r="D74" s="7"/>
      <c r="E74" s="10">
        <f>IF(A74="","",ROUND(SUMPRODUCT(--('Einlösungen'!$B$2:$B$2001=A74),'Einlösungen'!$D$2:$D$2001),2))</f>
        <v/>
      </c>
      <c r="F74" s="10">
        <f>IF(OR(A74="",NOT(ISNUMBER(C74))),"",ROUND(C74-E74,2))</f>
        <v/>
      </c>
      <c r="G74" s="11">
        <f>IF(COUNTA(A74:C74)=0,"",IF(A74="","Gutschein-ID fehlt",IF(IF(ISTEXT(A74),TRIM(A74)&lt;&gt;A74,FALSE),"Leerzeichen vor oder nach der ID",IF(SUMPRODUCT(--($A$2:$A$501=A74))&gt;1,"Doppelte Gutschein-ID",IF(NOT(ISNUMBER(B74)),"Ausgabedatum fehlt oder ist kein Datum",IF(OR(B74&lt;DATE(2000,1,1),B74&gt;DATE(2100,12,31)),"Ausgabedatum außerhalb des gültigen Bereichs",IF(NOT(ISNUMBER(C74)),"Wert fehlt oder ist keine Zahl",IF(C74&lt;=0,"Wert muss über 0 liegen",IF(ROUND(C74,2)&lt;&gt;C74,"Wert hat mehr als 2 Nachkommastellen",IF(E74&gt;C74,"Übereingelöst: Restguthaben unter 0","OK"))))))))))</f>
        <v/>
      </c>
    </row>
    <row r="75" spans="1:7">
      <c r="A75" s="7"/>
      <c r="B75" s="8"/>
      <c r="C75" s="9"/>
      <c r="D75" s="7"/>
      <c r="E75" s="10">
        <f>IF(A75="","",ROUND(SUMPRODUCT(--('Einlösungen'!$B$2:$B$2001=A75),'Einlösungen'!$D$2:$D$2001),2))</f>
        <v/>
      </c>
      <c r="F75" s="10">
        <f>IF(OR(A75="",NOT(ISNUMBER(C75))),"",ROUND(C75-E75,2))</f>
        <v/>
      </c>
      <c r="G75" s="11">
        <f>IF(COUNTA(A75:C75)=0,"",IF(A75="","Gutschein-ID fehlt",IF(IF(ISTEXT(A75),TRIM(A75)&lt;&gt;A75,FALSE),"Leerzeichen vor oder nach der ID",IF(SUMPRODUCT(--($A$2:$A$501=A75))&gt;1,"Doppelte Gutschein-ID",IF(NOT(ISNUMBER(B75)),"Ausgabedatum fehlt oder ist kein Datum",IF(OR(B75&lt;DATE(2000,1,1),B75&gt;DATE(2100,12,31)),"Ausgabedatum außerhalb des gültigen Bereichs",IF(NOT(ISNUMBER(C75)),"Wert fehlt oder ist keine Zahl",IF(C75&lt;=0,"Wert muss über 0 liegen",IF(ROUND(C75,2)&lt;&gt;C75,"Wert hat mehr als 2 Nachkommastellen",IF(E75&gt;C75,"Übereingelöst: Restguthaben unter 0","OK"))))))))))</f>
        <v/>
      </c>
    </row>
    <row r="76" spans="1:7">
      <c r="A76" s="7"/>
      <c r="B76" s="8"/>
      <c r="C76" s="9"/>
      <c r="D76" s="7"/>
      <c r="E76" s="10">
        <f>IF(A76="","",ROUND(SUMPRODUCT(--('Einlösungen'!$B$2:$B$2001=A76),'Einlösungen'!$D$2:$D$2001),2))</f>
        <v/>
      </c>
      <c r="F76" s="10">
        <f>IF(OR(A76="",NOT(ISNUMBER(C76))),"",ROUND(C76-E76,2))</f>
        <v/>
      </c>
      <c r="G76" s="11">
        <f>IF(COUNTA(A76:C76)=0,"",IF(A76="","Gutschein-ID fehlt",IF(IF(ISTEXT(A76),TRIM(A76)&lt;&gt;A76,FALSE),"Leerzeichen vor oder nach der ID",IF(SUMPRODUCT(--($A$2:$A$501=A76))&gt;1,"Doppelte Gutschein-ID",IF(NOT(ISNUMBER(B76)),"Ausgabedatum fehlt oder ist kein Datum",IF(OR(B76&lt;DATE(2000,1,1),B76&gt;DATE(2100,12,31)),"Ausgabedatum außerhalb des gültigen Bereichs",IF(NOT(ISNUMBER(C76)),"Wert fehlt oder ist keine Zahl",IF(C76&lt;=0,"Wert muss über 0 liegen",IF(ROUND(C76,2)&lt;&gt;C76,"Wert hat mehr als 2 Nachkommastellen",IF(E76&gt;C76,"Übereingelöst: Restguthaben unter 0","OK"))))))))))</f>
        <v/>
      </c>
    </row>
    <row r="77" spans="1:7">
      <c r="A77" s="7"/>
      <c r="B77" s="8"/>
      <c r="C77" s="9"/>
      <c r="D77" s="7"/>
      <c r="E77" s="10">
        <f>IF(A77="","",ROUND(SUMPRODUCT(--('Einlösungen'!$B$2:$B$2001=A77),'Einlösungen'!$D$2:$D$2001),2))</f>
        <v/>
      </c>
      <c r="F77" s="10">
        <f>IF(OR(A77="",NOT(ISNUMBER(C77))),"",ROUND(C77-E77,2))</f>
        <v/>
      </c>
      <c r="G77" s="11">
        <f>IF(COUNTA(A77:C77)=0,"",IF(A77="","Gutschein-ID fehlt",IF(IF(ISTEXT(A77),TRIM(A77)&lt;&gt;A77,FALSE),"Leerzeichen vor oder nach der ID",IF(SUMPRODUCT(--($A$2:$A$501=A77))&gt;1,"Doppelte Gutschein-ID",IF(NOT(ISNUMBER(B77)),"Ausgabedatum fehlt oder ist kein Datum",IF(OR(B77&lt;DATE(2000,1,1),B77&gt;DATE(2100,12,31)),"Ausgabedatum außerhalb des gültigen Bereichs",IF(NOT(ISNUMBER(C77)),"Wert fehlt oder ist keine Zahl",IF(C77&lt;=0,"Wert muss über 0 liegen",IF(ROUND(C77,2)&lt;&gt;C77,"Wert hat mehr als 2 Nachkommastellen",IF(E77&gt;C77,"Übereingelöst: Restguthaben unter 0","OK"))))))))))</f>
        <v/>
      </c>
    </row>
    <row r="78" spans="1:7">
      <c r="A78" s="7"/>
      <c r="B78" s="8"/>
      <c r="C78" s="9"/>
      <c r="D78" s="7"/>
      <c r="E78" s="10">
        <f>IF(A78="","",ROUND(SUMPRODUCT(--('Einlösungen'!$B$2:$B$2001=A78),'Einlösungen'!$D$2:$D$2001),2))</f>
        <v/>
      </c>
      <c r="F78" s="10">
        <f>IF(OR(A78="",NOT(ISNUMBER(C78))),"",ROUND(C78-E78,2))</f>
        <v/>
      </c>
      <c r="G78" s="11">
        <f>IF(COUNTA(A78:C78)=0,"",IF(A78="","Gutschein-ID fehlt",IF(IF(ISTEXT(A78),TRIM(A78)&lt;&gt;A78,FALSE),"Leerzeichen vor oder nach der ID",IF(SUMPRODUCT(--($A$2:$A$501=A78))&gt;1,"Doppelte Gutschein-ID",IF(NOT(ISNUMBER(B78)),"Ausgabedatum fehlt oder ist kein Datum",IF(OR(B78&lt;DATE(2000,1,1),B78&gt;DATE(2100,12,31)),"Ausgabedatum außerhalb des gültigen Bereichs",IF(NOT(ISNUMBER(C78)),"Wert fehlt oder ist keine Zahl",IF(C78&lt;=0,"Wert muss über 0 liegen",IF(ROUND(C78,2)&lt;&gt;C78,"Wert hat mehr als 2 Nachkommastellen",IF(E78&gt;C78,"Übereingelöst: Restguthaben unter 0","OK"))))))))))</f>
        <v/>
      </c>
    </row>
    <row r="79" spans="1:7">
      <c r="A79" s="7"/>
      <c r="B79" s="8"/>
      <c r="C79" s="9"/>
      <c r="D79" s="7"/>
      <c r="E79" s="10">
        <f>IF(A79="","",ROUND(SUMPRODUCT(--('Einlösungen'!$B$2:$B$2001=A79),'Einlösungen'!$D$2:$D$2001),2))</f>
        <v/>
      </c>
      <c r="F79" s="10">
        <f>IF(OR(A79="",NOT(ISNUMBER(C79))),"",ROUND(C79-E79,2))</f>
        <v/>
      </c>
      <c r="G79" s="11">
        <f>IF(COUNTA(A79:C79)=0,"",IF(A79="","Gutschein-ID fehlt",IF(IF(ISTEXT(A79),TRIM(A79)&lt;&gt;A79,FALSE),"Leerzeichen vor oder nach der ID",IF(SUMPRODUCT(--($A$2:$A$501=A79))&gt;1,"Doppelte Gutschein-ID",IF(NOT(ISNUMBER(B79)),"Ausgabedatum fehlt oder ist kein Datum",IF(OR(B79&lt;DATE(2000,1,1),B79&gt;DATE(2100,12,31)),"Ausgabedatum außerhalb des gültigen Bereichs",IF(NOT(ISNUMBER(C79)),"Wert fehlt oder ist keine Zahl",IF(C79&lt;=0,"Wert muss über 0 liegen",IF(ROUND(C79,2)&lt;&gt;C79,"Wert hat mehr als 2 Nachkommastellen",IF(E79&gt;C79,"Übereingelöst: Restguthaben unter 0","OK"))))))))))</f>
        <v/>
      </c>
    </row>
    <row r="80" spans="1:7">
      <c r="A80" s="7"/>
      <c r="B80" s="8"/>
      <c r="C80" s="9"/>
      <c r="D80" s="7"/>
      <c r="E80" s="10">
        <f>IF(A80="","",ROUND(SUMPRODUCT(--('Einlösungen'!$B$2:$B$2001=A80),'Einlösungen'!$D$2:$D$2001),2))</f>
        <v/>
      </c>
      <c r="F80" s="10">
        <f>IF(OR(A80="",NOT(ISNUMBER(C80))),"",ROUND(C80-E80,2))</f>
        <v/>
      </c>
      <c r="G80" s="11">
        <f>IF(COUNTA(A80:C80)=0,"",IF(A80="","Gutschein-ID fehlt",IF(IF(ISTEXT(A80),TRIM(A80)&lt;&gt;A80,FALSE),"Leerzeichen vor oder nach der ID",IF(SUMPRODUCT(--($A$2:$A$501=A80))&gt;1,"Doppelte Gutschein-ID",IF(NOT(ISNUMBER(B80)),"Ausgabedatum fehlt oder ist kein Datum",IF(OR(B80&lt;DATE(2000,1,1),B80&gt;DATE(2100,12,31)),"Ausgabedatum außerhalb des gültigen Bereichs",IF(NOT(ISNUMBER(C80)),"Wert fehlt oder ist keine Zahl",IF(C80&lt;=0,"Wert muss über 0 liegen",IF(ROUND(C80,2)&lt;&gt;C80,"Wert hat mehr als 2 Nachkommastellen",IF(E80&gt;C80,"Übereingelöst: Restguthaben unter 0","OK"))))))))))</f>
        <v/>
      </c>
    </row>
    <row r="81" spans="1:7">
      <c r="A81" s="7"/>
      <c r="B81" s="8"/>
      <c r="C81" s="9"/>
      <c r="D81" s="7"/>
      <c r="E81" s="10">
        <f>IF(A81="","",ROUND(SUMPRODUCT(--('Einlösungen'!$B$2:$B$2001=A81),'Einlösungen'!$D$2:$D$2001),2))</f>
        <v/>
      </c>
      <c r="F81" s="10">
        <f>IF(OR(A81="",NOT(ISNUMBER(C81))),"",ROUND(C81-E81,2))</f>
        <v/>
      </c>
      <c r="G81" s="11">
        <f>IF(COUNTA(A81:C81)=0,"",IF(A81="","Gutschein-ID fehlt",IF(IF(ISTEXT(A81),TRIM(A81)&lt;&gt;A81,FALSE),"Leerzeichen vor oder nach der ID",IF(SUMPRODUCT(--($A$2:$A$501=A81))&gt;1,"Doppelte Gutschein-ID",IF(NOT(ISNUMBER(B81)),"Ausgabedatum fehlt oder ist kein Datum",IF(OR(B81&lt;DATE(2000,1,1),B81&gt;DATE(2100,12,31)),"Ausgabedatum außerhalb des gültigen Bereichs",IF(NOT(ISNUMBER(C81)),"Wert fehlt oder ist keine Zahl",IF(C81&lt;=0,"Wert muss über 0 liegen",IF(ROUND(C81,2)&lt;&gt;C81,"Wert hat mehr als 2 Nachkommastellen",IF(E81&gt;C81,"Übereingelöst: Restguthaben unter 0","OK"))))))))))</f>
        <v/>
      </c>
    </row>
    <row r="82" spans="1:7">
      <c r="A82" s="7"/>
      <c r="B82" s="8"/>
      <c r="C82" s="9"/>
      <c r="D82" s="7"/>
      <c r="E82" s="10">
        <f>IF(A82="","",ROUND(SUMPRODUCT(--('Einlösungen'!$B$2:$B$2001=A82),'Einlösungen'!$D$2:$D$2001),2))</f>
        <v/>
      </c>
      <c r="F82" s="10">
        <f>IF(OR(A82="",NOT(ISNUMBER(C82))),"",ROUND(C82-E82,2))</f>
        <v/>
      </c>
      <c r="G82" s="11">
        <f>IF(COUNTA(A82:C82)=0,"",IF(A82="","Gutschein-ID fehlt",IF(IF(ISTEXT(A82),TRIM(A82)&lt;&gt;A82,FALSE),"Leerzeichen vor oder nach der ID",IF(SUMPRODUCT(--($A$2:$A$501=A82))&gt;1,"Doppelte Gutschein-ID",IF(NOT(ISNUMBER(B82)),"Ausgabedatum fehlt oder ist kein Datum",IF(OR(B82&lt;DATE(2000,1,1),B82&gt;DATE(2100,12,31)),"Ausgabedatum außerhalb des gültigen Bereichs",IF(NOT(ISNUMBER(C82)),"Wert fehlt oder ist keine Zahl",IF(C82&lt;=0,"Wert muss über 0 liegen",IF(ROUND(C82,2)&lt;&gt;C82,"Wert hat mehr als 2 Nachkommastellen",IF(E82&gt;C82,"Übereingelöst: Restguthaben unter 0","OK"))))))))))</f>
        <v/>
      </c>
    </row>
    <row r="83" spans="1:7">
      <c r="A83" s="7"/>
      <c r="B83" s="8"/>
      <c r="C83" s="9"/>
      <c r="D83" s="7"/>
      <c r="E83" s="10">
        <f>IF(A83="","",ROUND(SUMPRODUCT(--('Einlösungen'!$B$2:$B$2001=A83),'Einlösungen'!$D$2:$D$2001),2))</f>
        <v/>
      </c>
      <c r="F83" s="10">
        <f>IF(OR(A83="",NOT(ISNUMBER(C83))),"",ROUND(C83-E83,2))</f>
        <v/>
      </c>
      <c r="G83" s="11">
        <f>IF(COUNTA(A83:C83)=0,"",IF(A83="","Gutschein-ID fehlt",IF(IF(ISTEXT(A83),TRIM(A83)&lt;&gt;A83,FALSE),"Leerzeichen vor oder nach der ID",IF(SUMPRODUCT(--($A$2:$A$501=A83))&gt;1,"Doppelte Gutschein-ID",IF(NOT(ISNUMBER(B83)),"Ausgabedatum fehlt oder ist kein Datum",IF(OR(B83&lt;DATE(2000,1,1),B83&gt;DATE(2100,12,31)),"Ausgabedatum außerhalb des gültigen Bereichs",IF(NOT(ISNUMBER(C83)),"Wert fehlt oder ist keine Zahl",IF(C83&lt;=0,"Wert muss über 0 liegen",IF(ROUND(C83,2)&lt;&gt;C83,"Wert hat mehr als 2 Nachkommastellen",IF(E83&gt;C83,"Übereingelöst: Restguthaben unter 0","OK"))))))))))</f>
        <v/>
      </c>
    </row>
    <row r="84" spans="1:7">
      <c r="A84" s="7"/>
      <c r="B84" s="8"/>
      <c r="C84" s="9"/>
      <c r="D84" s="7"/>
      <c r="E84" s="10">
        <f>IF(A84="","",ROUND(SUMPRODUCT(--('Einlösungen'!$B$2:$B$2001=A84),'Einlösungen'!$D$2:$D$2001),2))</f>
        <v/>
      </c>
      <c r="F84" s="10">
        <f>IF(OR(A84="",NOT(ISNUMBER(C84))),"",ROUND(C84-E84,2))</f>
        <v/>
      </c>
      <c r="G84" s="11">
        <f>IF(COUNTA(A84:C84)=0,"",IF(A84="","Gutschein-ID fehlt",IF(IF(ISTEXT(A84),TRIM(A84)&lt;&gt;A84,FALSE),"Leerzeichen vor oder nach der ID",IF(SUMPRODUCT(--($A$2:$A$501=A84))&gt;1,"Doppelte Gutschein-ID",IF(NOT(ISNUMBER(B84)),"Ausgabedatum fehlt oder ist kein Datum",IF(OR(B84&lt;DATE(2000,1,1),B84&gt;DATE(2100,12,31)),"Ausgabedatum außerhalb des gültigen Bereichs",IF(NOT(ISNUMBER(C84)),"Wert fehlt oder ist keine Zahl",IF(C84&lt;=0,"Wert muss über 0 liegen",IF(ROUND(C84,2)&lt;&gt;C84,"Wert hat mehr als 2 Nachkommastellen",IF(E84&gt;C84,"Übereingelöst: Restguthaben unter 0","OK"))))))))))</f>
        <v/>
      </c>
    </row>
    <row r="85" spans="1:7">
      <c r="A85" s="7"/>
      <c r="B85" s="8"/>
      <c r="C85" s="9"/>
      <c r="D85" s="7"/>
      <c r="E85" s="10">
        <f>IF(A85="","",ROUND(SUMPRODUCT(--('Einlösungen'!$B$2:$B$2001=A85),'Einlösungen'!$D$2:$D$2001),2))</f>
        <v/>
      </c>
      <c r="F85" s="10">
        <f>IF(OR(A85="",NOT(ISNUMBER(C85))),"",ROUND(C85-E85,2))</f>
        <v/>
      </c>
      <c r="G85" s="11">
        <f>IF(COUNTA(A85:C85)=0,"",IF(A85="","Gutschein-ID fehlt",IF(IF(ISTEXT(A85),TRIM(A85)&lt;&gt;A85,FALSE),"Leerzeichen vor oder nach der ID",IF(SUMPRODUCT(--($A$2:$A$501=A85))&gt;1,"Doppelte Gutschein-ID",IF(NOT(ISNUMBER(B85)),"Ausgabedatum fehlt oder ist kein Datum",IF(OR(B85&lt;DATE(2000,1,1),B85&gt;DATE(2100,12,31)),"Ausgabedatum außerhalb des gültigen Bereichs",IF(NOT(ISNUMBER(C85)),"Wert fehlt oder ist keine Zahl",IF(C85&lt;=0,"Wert muss über 0 liegen",IF(ROUND(C85,2)&lt;&gt;C85,"Wert hat mehr als 2 Nachkommastellen",IF(E85&gt;C85,"Übereingelöst: Restguthaben unter 0","OK"))))))))))</f>
        <v/>
      </c>
    </row>
    <row r="86" spans="1:7">
      <c r="A86" s="7"/>
      <c r="B86" s="8"/>
      <c r="C86" s="9"/>
      <c r="D86" s="7"/>
      <c r="E86" s="10">
        <f>IF(A86="","",ROUND(SUMPRODUCT(--('Einlösungen'!$B$2:$B$2001=A86),'Einlösungen'!$D$2:$D$2001),2))</f>
        <v/>
      </c>
      <c r="F86" s="10">
        <f>IF(OR(A86="",NOT(ISNUMBER(C86))),"",ROUND(C86-E86,2))</f>
        <v/>
      </c>
      <c r="G86" s="11">
        <f>IF(COUNTA(A86:C86)=0,"",IF(A86="","Gutschein-ID fehlt",IF(IF(ISTEXT(A86),TRIM(A86)&lt;&gt;A86,FALSE),"Leerzeichen vor oder nach der ID",IF(SUMPRODUCT(--($A$2:$A$501=A86))&gt;1,"Doppelte Gutschein-ID",IF(NOT(ISNUMBER(B86)),"Ausgabedatum fehlt oder ist kein Datum",IF(OR(B86&lt;DATE(2000,1,1),B86&gt;DATE(2100,12,31)),"Ausgabedatum außerhalb des gültigen Bereichs",IF(NOT(ISNUMBER(C86)),"Wert fehlt oder ist keine Zahl",IF(C86&lt;=0,"Wert muss über 0 liegen",IF(ROUND(C86,2)&lt;&gt;C86,"Wert hat mehr als 2 Nachkommastellen",IF(E86&gt;C86,"Übereingelöst: Restguthaben unter 0","OK"))))))))))</f>
        <v/>
      </c>
    </row>
    <row r="87" spans="1:7">
      <c r="A87" s="7"/>
      <c r="B87" s="8"/>
      <c r="C87" s="9"/>
      <c r="D87" s="7"/>
      <c r="E87" s="10">
        <f>IF(A87="","",ROUND(SUMPRODUCT(--('Einlösungen'!$B$2:$B$2001=A87),'Einlösungen'!$D$2:$D$2001),2))</f>
        <v/>
      </c>
      <c r="F87" s="10">
        <f>IF(OR(A87="",NOT(ISNUMBER(C87))),"",ROUND(C87-E87,2))</f>
        <v/>
      </c>
      <c r="G87" s="11">
        <f>IF(COUNTA(A87:C87)=0,"",IF(A87="","Gutschein-ID fehlt",IF(IF(ISTEXT(A87),TRIM(A87)&lt;&gt;A87,FALSE),"Leerzeichen vor oder nach der ID",IF(SUMPRODUCT(--($A$2:$A$501=A87))&gt;1,"Doppelte Gutschein-ID",IF(NOT(ISNUMBER(B87)),"Ausgabedatum fehlt oder ist kein Datum",IF(OR(B87&lt;DATE(2000,1,1),B87&gt;DATE(2100,12,31)),"Ausgabedatum außerhalb des gültigen Bereichs",IF(NOT(ISNUMBER(C87)),"Wert fehlt oder ist keine Zahl",IF(C87&lt;=0,"Wert muss über 0 liegen",IF(ROUND(C87,2)&lt;&gt;C87,"Wert hat mehr als 2 Nachkommastellen",IF(E87&gt;C87,"Übereingelöst: Restguthaben unter 0","OK"))))))))))</f>
        <v/>
      </c>
    </row>
    <row r="88" spans="1:7">
      <c r="A88" s="7"/>
      <c r="B88" s="8"/>
      <c r="C88" s="9"/>
      <c r="D88" s="7"/>
      <c r="E88" s="10">
        <f>IF(A88="","",ROUND(SUMPRODUCT(--('Einlösungen'!$B$2:$B$2001=A88),'Einlösungen'!$D$2:$D$2001),2))</f>
        <v/>
      </c>
      <c r="F88" s="10">
        <f>IF(OR(A88="",NOT(ISNUMBER(C88))),"",ROUND(C88-E88,2))</f>
        <v/>
      </c>
      <c r="G88" s="11">
        <f>IF(COUNTA(A88:C88)=0,"",IF(A88="","Gutschein-ID fehlt",IF(IF(ISTEXT(A88),TRIM(A88)&lt;&gt;A88,FALSE),"Leerzeichen vor oder nach der ID",IF(SUMPRODUCT(--($A$2:$A$501=A88))&gt;1,"Doppelte Gutschein-ID",IF(NOT(ISNUMBER(B88)),"Ausgabedatum fehlt oder ist kein Datum",IF(OR(B88&lt;DATE(2000,1,1),B88&gt;DATE(2100,12,31)),"Ausgabedatum außerhalb des gültigen Bereichs",IF(NOT(ISNUMBER(C88)),"Wert fehlt oder ist keine Zahl",IF(C88&lt;=0,"Wert muss über 0 liegen",IF(ROUND(C88,2)&lt;&gt;C88,"Wert hat mehr als 2 Nachkommastellen",IF(E88&gt;C88,"Übereingelöst: Restguthaben unter 0","OK"))))))))))</f>
        <v/>
      </c>
    </row>
    <row r="89" spans="1:7">
      <c r="A89" s="7"/>
      <c r="B89" s="8"/>
      <c r="C89" s="9"/>
      <c r="D89" s="7"/>
      <c r="E89" s="10">
        <f>IF(A89="","",ROUND(SUMPRODUCT(--('Einlösungen'!$B$2:$B$2001=A89),'Einlösungen'!$D$2:$D$2001),2))</f>
        <v/>
      </c>
      <c r="F89" s="10">
        <f>IF(OR(A89="",NOT(ISNUMBER(C89))),"",ROUND(C89-E89,2))</f>
        <v/>
      </c>
      <c r="G89" s="11">
        <f>IF(COUNTA(A89:C89)=0,"",IF(A89="","Gutschein-ID fehlt",IF(IF(ISTEXT(A89),TRIM(A89)&lt;&gt;A89,FALSE),"Leerzeichen vor oder nach der ID",IF(SUMPRODUCT(--($A$2:$A$501=A89))&gt;1,"Doppelte Gutschein-ID",IF(NOT(ISNUMBER(B89)),"Ausgabedatum fehlt oder ist kein Datum",IF(OR(B89&lt;DATE(2000,1,1),B89&gt;DATE(2100,12,31)),"Ausgabedatum außerhalb des gültigen Bereichs",IF(NOT(ISNUMBER(C89)),"Wert fehlt oder ist keine Zahl",IF(C89&lt;=0,"Wert muss über 0 liegen",IF(ROUND(C89,2)&lt;&gt;C89,"Wert hat mehr als 2 Nachkommastellen",IF(E89&gt;C89,"Übereingelöst: Restguthaben unter 0","OK"))))))))))</f>
        <v/>
      </c>
    </row>
    <row r="90" spans="1:7">
      <c r="A90" s="7"/>
      <c r="B90" s="8"/>
      <c r="C90" s="9"/>
      <c r="D90" s="7"/>
      <c r="E90" s="10">
        <f>IF(A90="","",ROUND(SUMPRODUCT(--('Einlösungen'!$B$2:$B$2001=A90),'Einlösungen'!$D$2:$D$2001),2))</f>
        <v/>
      </c>
      <c r="F90" s="10">
        <f>IF(OR(A90="",NOT(ISNUMBER(C90))),"",ROUND(C90-E90,2))</f>
        <v/>
      </c>
      <c r="G90" s="11">
        <f>IF(COUNTA(A90:C90)=0,"",IF(A90="","Gutschein-ID fehlt",IF(IF(ISTEXT(A90),TRIM(A90)&lt;&gt;A90,FALSE),"Leerzeichen vor oder nach der ID",IF(SUMPRODUCT(--($A$2:$A$501=A90))&gt;1,"Doppelte Gutschein-ID",IF(NOT(ISNUMBER(B90)),"Ausgabedatum fehlt oder ist kein Datum",IF(OR(B90&lt;DATE(2000,1,1),B90&gt;DATE(2100,12,31)),"Ausgabedatum außerhalb des gültigen Bereichs",IF(NOT(ISNUMBER(C90)),"Wert fehlt oder ist keine Zahl",IF(C90&lt;=0,"Wert muss über 0 liegen",IF(ROUND(C90,2)&lt;&gt;C90,"Wert hat mehr als 2 Nachkommastellen",IF(E90&gt;C90,"Übereingelöst: Restguthaben unter 0","OK"))))))))))</f>
        <v/>
      </c>
    </row>
    <row r="91" spans="1:7">
      <c r="A91" s="7"/>
      <c r="B91" s="8"/>
      <c r="C91" s="9"/>
      <c r="D91" s="7"/>
      <c r="E91" s="10">
        <f>IF(A91="","",ROUND(SUMPRODUCT(--('Einlösungen'!$B$2:$B$2001=A91),'Einlösungen'!$D$2:$D$2001),2))</f>
        <v/>
      </c>
      <c r="F91" s="10">
        <f>IF(OR(A91="",NOT(ISNUMBER(C91))),"",ROUND(C91-E91,2))</f>
        <v/>
      </c>
      <c r="G91" s="11">
        <f>IF(COUNTA(A91:C91)=0,"",IF(A91="","Gutschein-ID fehlt",IF(IF(ISTEXT(A91),TRIM(A91)&lt;&gt;A91,FALSE),"Leerzeichen vor oder nach der ID",IF(SUMPRODUCT(--($A$2:$A$501=A91))&gt;1,"Doppelte Gutschein-ID",IF(NOT(ISNUMBER(B91)),"Ausgabedatum fehlt oder ist kein Datum",IF(OR(B91&lt;DATE(2000,1,1),B91&gt;DATE(2100,12,31)),"Ausgabedatum außerhalb des gültigen Bereichs",IF(NOT(ISNUMBER(C91)),"Wert fehlt oder ist keine Zahl",IF(C91&lt;=0,"Wert muss über 0 liegen",IF(ROUND(C91,2)&lt;&gt;C91,"Wert hat mehr als 2 Nachkommastellen",IF(E91&gt;C91,"Übereingelöst: Restguthaben unter 0","OK"))))))))))</f>
        <v/>
      </c>
    </row>
    <row r="92" spans="1:7">
      <c r="A92" s="7"/>
      <c r="B92" s="8"/>
      <c r="C92" s="9"/>
      <c r="D92" s="7"/>
      <c r="E92" s="10">
        <f>IF(A92="","",ROUND(SUMPRODUCT(--('Einlösungen'!$B$2:$B$2001=A92),'Einlösungen'!$D$2:$D$2001),2))</f>
        <v/>
      </c>
      <c r="F92" s="10">
        <f>IF(OR(A92="",NOT(ISNUMBER(C92))),"",ROUND(C92-E92,2))</f>
        <v/>
      </c>
      <c r="G92" s="11">
        <f>IF(COUNTA(A92:C92)=0,"",IF(A92="","Gutschein-ID fehlt",IF(IF(ISTEXT(A92),TRIM(A92)&lt;&gt;A92,FALSE),"Leerzeichen vor oder nach der ID",IF(SUMPRODUCT(--($A$2:$A$501=A92))&gt;1,"Doppelte Gutschein-ID",IF(NOT(ISNUMBER(B92)),"Ausgabedatum fehlt oder ist kein Datum",IF(OR(B92&lt;DATE(2000,1,1),B92&gt;DATE(2100,12,31)),"Ausgabedatum außerhalb des gültigen Bereichs",IF(NOT(ISNUMBER(C92)),"Wert fehlt oder ist keine Zahl",IF(C92&lt;=0,"Wert muss über 0 liegen",IF(ROUND(C92,2)&lt;&gt;C92,"Wert hat mehr als 2 Nachkommastellen",IF(E92&gt;C92,"Übereingelöst: Restguthaben unter 0","OK"))))))))))</f>
        <v/>
      </c>
    </row>
    <row r="93" spans="1:7">
      <c r="A93" s="7"/>
      <c r="B93" s="8"/>
      <c r="C93" s="9"/>
      <c r="D93" s="7"/>
      <c r="E93" s="10">
        <f>IF(A93="","",ROUND(SUMPRODUCT(--('Einlösungen'!$B$2:$B$2001=A93),'Einlösungen'!$D$2:$D$2001),2))</f>
        <v/>
      </c>
      <c r="F93" s="10">
        <f>IF(OR(A93="",NOT(ISNUMBER(C93))),"",ROUND(C93-E93,2))</f>
        <v/>
      </c>
      <c r="G93" s="11">
        <f>IF(COUNTA(A93:C93)=0,"",IF(A93="","Gutschein-ID fehlt",IF(IF(ISTEXT(A93),TRIM(A93)&lt;&gt;A93,FALSE),"Leerzeichen vor oder nach der ID",IF(SUMPRODUCT(--($A$2:$A$501=A93))&gt;1,"Doppelte Gutschein-ID",IF(NOT(ISNUMBER(B93)),"Ausgabedatum fehlt oder ist kein Datum",IF(OR(B93&lt;DATE(2000,1,1),B93&gt;DATE(2100,12,31)),"Ausgabedatum außerhalb des gültigen Bereichs",IF(NOT(ISNUMBER(C93)),"Wert fehlt oder ist keine Zahl",IF(C93&lt;=0,"Wert muss über 0 liegen",IF(ROUND(C93,2)&lt;&gt;C93,"Wert hat mehr als 2 Nachkommastellen",IF(E93&gt;C93,"Übereingelöst: Restguthaben unter 0","OK"))))))))))</f>
        <v/>
      </c>
    </row>
    <row r="94" spans="1:7">
      <c r="A94" s="7"/>
      <c r="B94" s="8"/>
      <c r="C94" s="9"/>
      <c r="D94" s="7"/>
      <c r="E94" s="10">
        <f>IF(A94="","",ROUND(SUMPRODUCT(--('Einlösungen'!$B$2:$B$2001=A94),'Einlösungen'!$D$2:$D$2001),2))</f>
        <v/>
      </c>
      <c r="F94" s="10">
        <f>IF(OR(A94="",NOT(ISNUMBER(C94))),"",ROUND(C94-E94,2))</f>
        <v/>
      </c>
      <c r="G94" s="11">
        <f>IF(COUNTA(A94:C94)=0,"",IF(A94="","Gutschein-ID fehlt",IF(IF(ISTEXT(A94),TRIM(A94)&lt;&gt;A94,FALSE),"Leerzeichen vor oder nach der ID",IF(SUMPRODUCT(--($A$2:$A$501=A94))&gt;1,"Doppelte Gutschein-ID",IF(NOT(ISNUMBER(B94)),"Ausgabedatum fehlt oder ist kein Datum",IF(OR(B94&lt;DATE(2000,1,1),B94&gt;DATE(2100,12,31)),"Ausgabedatum außerhalb des gültigen Bereichs",IF(NOT(ISNUMBER(C94)),"Wert fehlt oder ist keine Zahl",IF(C94&lt;=0,"Wert muss über 0 liegen",IF(ROUND(C94,2)&lt;&gt;C94,"Wert hat mehr als 2 Nachkommastellen",IF(E94&gt;C94,"Übereingelöst: Restguthaben unter 0","OK"))))))))))</f>
        <v/>
      </c>
    </row>
    <row r="95" spans="1:7">
      <c r="A95" s="7"/>
      <c r="B95" s="8"/>
      <c r="C95" s="9"/>
      <c r="D95" s="7"/>
      <c r="E95" s="10">
        <f>IF(A95="","",ROUND(SUMPRODUCT(--('Einlösungen'!$B$2:$B$2001=A95),'Einlösungen'!$D$2:$D$2001),2))</f>
        <v/>
      </c>
      <c r="F95" s="10">
        <f>IF(OR(A95="",NOT(ISNUMBER(C95))),"",ROUND(C95-E95,2))</f>
        <v/>
      </c>
      <c r="G95" s="11">
        <f>IF(COUNTA(A95:C95)=0,"",IF(A95="","Gutschein-ID fehlt",IF(IF(ISTEXT(A95),TRIM(A95)&lt;&gt;A95,FALSE),"Leerzeichen vor oder nach der ID",IF(SUMPRODUCT(--($A$2:$A$501=A95))&gt;1,"Doppelte Gutschein-ID",IF(NOT(ISNUMBER(B95)),"Ausgabedatum fehlt oder ist kein Datum",IF(OR(B95&lt;DATE(2000,1,1),B95&gt;DATE(2100,12,31)),"Ausgabedatum außerhalb des gültigen Bereichs",IF(NOT(ISNUMBER(C95)),"Wert fehlt oder ist keine Zahl",IF(C95&lt;=0,"Wert muss über 0 liegen",IF(ROUND(C95,2)&lt;&gt;C95,"Wert hat mehr als 2 Nachkommastellen",IF(E95&gt;C95,"Übereingelöst: Restguthaben unter 0","OK"))))))))))</f>
        <v/>
      </c>
    </row>
    <row r="96" spans="1:7">
      <c r="A96" s="7"/>
      <c r="B96" s="8"/>
      <c r="C96" s="9"/>
      <c r="D96" s="7"/>
      <c r="E96" s="10">
        <f>IF(A96="","",ROUND(SUMPRODUCT(--('Einlösungen'!$B$2:$B$2001=A96),'Einlösungen'!$D$2:$D$2001),2))</f>
        <v/>
      </c>
      <c r="F96" s="10">
        <f>IF(OR(A96="",NOT(ISNUMBER(C96))),"",ROUND(C96-E96,2))</f>
        <v/>
      </c>
      <c r="G96" s="11">
        <f>IF(COUNTA(A96:C96)=0,"",IF(A96="","Gutschein-ID fehlt",IF(IF(ISTEXT(A96),TRIM(A96)&lt;&gt;A96,FALSE),"Leerzeichen vor oder nach der ID",IF(SUMPRODUCT(--($A$2:$A$501=A96))&gt;1,"Doppelte Gutschein-ID",IF(NOT(ISNUMBER(B96)),"Ausgabedatum fehlt oder ist kein Datum",IF(OR(B96&lt;DATE(2000,1,1),B96&gt;DATE(2100,12,31)),"Ausgabedatum außerhalb des gültigen Bereichs",IF(NOT(ISNUMBER(C96)),"Wert fehlt oder ist keine Zahl",IF(C96&lt;=0,"Wert muss über 0 liegen",IF(ROUND(C96,2)&lt;&gt;C96,"Wert hat mehr als 2 Nachkommastellen",IF(E96&gt;C96,"Übereingelöst: Restguthaben unter 0","OK"))))))))))</f>
        <v/>
      </c>
    </row>
    <row r="97" spans="1:7">
      <c r="A97" s="7"/>
      <c r="B97" s="8"/>
      <c r="C97" s="9"/>
      <c r="D97" s="7"/>
      <c r="E97" s="10">
        <f>IF(A97="","",ROUND(SUMPRODUCT(--('Einlösungen'!$B$2:$B$2001=A97),'Einlösungen'!$D$2:$D$2001),2))</f>
        <v/>
      </c>
      <c r="F97" s="10">
        <f>IF(OR(A97="",NOT(ISNUMBER(C97))),"",ROUND(C97-E97,2))</f>
        <v/>
      </c>
      <c r="G97" s="11">
        <f>IF(COUNTA(A97:C97)=0,"",IF(A97="","Gutschein-ID fehlt",IF(IF(ISTEXT(A97),TRIM(A97)&lt;&gt;A97,FALSE),"Leerzeichen vor oder nach der ID",IF(SUMPRODUCT(--($A$2:$A$501=A97))&gt;1,"Doppelte Gutschein-ID",IF(NOT(ISNUMBER(B97)),"Ausgabedatum fehlt oder ist kein Datum",IF(OR(B97&lt;DATE(2000,1,1),B97&gt;DATE(2100,12,31)),"Ausgabedatum außerhalb des gültigen Bereichs",IF(NOT(ISNUMBER(C97)),"Wert fehlt oder ist keine Zahl",IF(C97&lt;=0,"Wert muss über 0 liegen",IF(ROUND(C97,2)&lt;&gt;C97,"Wert hat mehr als 2 Nachkommastellen",IF(E97&gt;C97,"Übereingelöst: Restguthaben unter 0","OK"))))))))))</f>
        <v/>
      </c>
    </row>
    <row r="98" spans="1:7">
      <c r="A98" s="7"/>
      <c r="B98" s="8"/>
      <c r="C98" s="9"/>
      <c r="D98" s="7"/>
      <c r="E98" s="10">
        <f>IF(A98="","",ROUND(SUMPRODUCT(--('Einlösungen'!$B$2:$B$2001=A98),'Einlösungen'!$D$2:$D$2001),2))</f>
        <v/>
      </c>
      <c r="F98" s="10">
        <f>IF(OR(A98="",NOT(ISNUMBER(C98))),"",ROUND(C98-E98,2))</f>
        <v/>
      </c>
      <c r="G98" s="11">
        <f>IF(COUNTA(A98:C98)=0,"",IF(A98="","Gutschein-ID fehlt",IF(IF(ISTEXT(A98),TRIM(A98)&lt;&gt;A98,FALSE),"Leerzeichen vor oder nach der ID",IF(SUMPRODUCT(--($A$2:$A$501=A98))&gt;1,"Doppelte Gutschein-ID",IF(NOT(ISNUMBER(B98)),"Ausgabedatum fehlt oder ist kein Datum",IF(OR(B98&lt;DATE(2000,1,1),B98&gt;DATE(2100,12,31)),"Ausgabedatum außerhalb des gültigen Bereichs",IF(NOT(ISNUMBER(C98)),"Wert fehlt oder ist keine Zahl",IF(C98&lt;=0,"Wert muss über 0 liegen",IF(ROUND(C98,2)&lt;&gt;C98,"Wert hat mehr als 2 Nachkommastellen",IF(E98&gt;C98,"Übereingelöst: Restguthaben unter 0","OK"))))))))))</f>
        <v/>
      </c>
    </row>
    <row r="99" spans="1:7">
      <c r="A99" s="7"/>
      <c r="B99" s="8"/>
      <c r="C99" s="9"/>
      <c r="D99" s="7"/>
      <c r="E99" s="10">
        <f>IF(A99="","",ROUND(SUMPRODUCT(--('Einlösungen'!$B$2:$B$2001=A99),'Einlösungen'!$D$2:$D$2001),2))</f>
        <v/>
      </c>
      <c r="F99" s="10">
        <f>IF(OR(A99="",NOT(ISNUMBER(C99))),"",ROUND(C99-E99,2))</f>
        <v/>
      </c>
      <c r="G99" s="11">
        <f>IF(COUNTA(A99:C99)=0,"",IF(A99="","Gutschein-ID fehlt",IF(IF(ISTEXT(A99),TRIM(A99)&lt;&gt;A99,FALSE),"Leerzeichen vor oder nach der ID",IF(SUMPRODUCT(--($A$2:$A$501=A99))&gt;1,"Doppelte Gutschein-ID",IF(NOT(ISNUMBER(B99)),"Ausgabedatum fehlt oder ist kein Datum",IF(OR(B99&lt;DATE(2000,1,1),B99&gt;DATE(2100,12,31)),"Ausgabedatum außerhalb des gültigen Bereichs",IF(NOT(ISNUMBER(C99)),"Wert fehlt oder ist keine Zahl",IF(C99&lt;=0,"Wert muss über 0 liegen",IF(ROUND(C99,2)&lt;&gt;C99,"Wert hat mehr als 2 Nachkommastellen",IF(E99&gt;C99,"Übereingelöst: Restguthaben unter 0","OK"))))))))))</f>
        <v/>
      </c>
    </row>
    <row r="100" spans="1:7">
      <c r="A100" s="7"/>
      <c r="B100" s="8"/>
      <c r="C100" s="9"/>
      <c r="D100" s="7"/>
      <c r="E100" s="10">
        <f>IF(A100="","",ROUND(SUMPRODUCT(--('Einlösungen'!$B$2:$B$2001=A100),'Einlösungen'!$D$2:$D$2001),2))</f>
        <v/>
      </c>
      <c r="F100" s="10">
        <f>IF(OR(A100="",NOT(ISNUMBER(C100))),"",ROUND(C100-E100,2))</f>
        <v/>
      </c>
      <c r="G100" s="11">
        <f>IF(COUNTA(A100:C100)=0,"",IF(A100="","Gutschein-ID fehlt",IF(IF(ISTEXT(A100),TRIM(A100)&lt;&gt;A100,FALSE),"Leerzeichen vor oder nach der ID",IF(SUMPRODUCT(--($A$2:$A$501=A100))&gt;1,"Doppelte Gutschein-ID",IF(NOT(ISNUMBER(B100)),"Ausgabedatum fehlt oder ist kein Datum",IF(OR(B100&lt;DATE(2000,1,1),B100&gt;DATE(2100,12,31)),"Ausgabedatum außerhalb des gültigen Bereichs",IF(NOT(ISNUMBER(C100)),"Wert fehlt oder ist keine Zahl",IF(C100&lt;=0,"Wert muss über 0 liegen",IF(ROUND(C100,2)&lt;&gt;C100,"Wert hat mehr als 2 Nachkommastellen",IF(E100&gt;C100,"Übereingelöst: Restguthaben unter 0","OK"))))))))))</f>
        <v/>
      </c>
    </row>
    <row r="101" spans="1:7">
      <c r="A101" s="7"/>
      <c r="B101" s="8"/>
      <c r="C101" s="9"/>
      <c r="D101" s="7"/>
      <c r="E101" s="10">
        <f>IF(A101="","",ROUND(SUMPRODUCT(--('Einlösungen'!$B$2:$B$2001=A101),'Einlösungen'!$D$2:$D$2001),2))</f>
        <v/>
      </c>
      <c r="F101" s="10">
        <f>IF(OR(A101="",NOT(ISNUMBER(C101))),"",ROUND(C101-E101,2))</f>
        <v/>
      </c>
      <c r="G101" s="11">
        <f>IF(COUNTA(A101:C101)=0,"",IF(A101="","Gutschein-ID fehlt",IF(IF(ISTEXT(A101),TRIM(A101)&lt;&gt;A101,FALSE),"Leerzeichen vor oder nach der ID",IF(SUMPRODUCT(--($A$2:$A$501=A101))&gt;1,"Doppelte Gutschein-ID",IF(NOT(ISNUMBER(B101)),"Ausgabedatum fehlt oder ist kein Datum",IF(OR(B101&lt;DATE(2000,1,1),B101&gt;DATE(2100,12,31)),"Ausgabedatum außerhalb des gültigen Bereichs",IF(NOT(ISNUMBER(C101)),"Wert fehlt oder ist keine Zahl",IF(C101&lt;=0,"Wert muss über 0 liegen",IF(ROUND(C101,2)&lt;&gt;C101,"Wert hat mehr als 2 Nachkommastellen",IF(E101&gt;C101,"Übereingelöst: Restguthaben unter 0","OK"))))))))))</f>
        <v/>
      </c>
    </row>
    <row r="102" spans="1:7">
      <c r="A102" s="7"/>
      <c r="B102" s="8"/>
      <c r="C102" s="9"/>
      <c r="D102" s="7"/>
      <c r="E102" s="10">
        <f>IF(A102="","",ROUND(SUMPRODUCT(--('Einlösungen'!$B$2:$B$2001=A102),'Einlösungen'!$D$2:$D$2001),2))</f>
        <v/>
      </c>
      <c r="F102" s="10">
        <f>IF(OR(A102="",NOT(ISNUMBER(C102))),"",ROUND(C102-E102,2))</f>
        <v/>
      </c>
      <c r="G102" s="11">
        <f>IF(COUNTA(A102:C102)=0,"",IF(A102="","Gutschein-ID fehlt",IF(IF(ISTEXT(A102),TRIM(A102)&lt;&gt;A102,FALSE),"Leerzeichen vor oder nach der ID",IF(SUMPRODUCT(--($A$2:$A$501=A102))&gt;1,"Doppelte Gutschein-ID",IF(NOT(ISNUMBER(B102)),"Ausgabedatum fehlt oder ist kein Datum",IF(OR(B102&lt;DATE(2000,1,1),B102&gt;DATE(2100,12,31)),"Ausgabedatum außerhalb des gültigen Bereichs",IF(NOT(ISNUMBER(C102)),"Wert fehlt oder ist keine Zahl",IF(C102&lt;=0,"Wert muss über 0 liegen",IF(ROUND(C102,2)&lt;&gt;C102,"Wert hat mehr als 2 Nachkommastellen",IF(E102&gt;C102,"Übereingelöst: Restguthaben unter 0","OK"))))))))))</f>
        <v/>
      </c>
    </row>
    <row r="103" spans="1:7">
      <c r="A103" s="7"/>
      <c r="B103" s="8"/>
      <c r="C103" s="9"/>
      <c r="D103" s="7"/>
      <c r="E103" s="10">
        <f>IF(A103="","",ROUND(SUMPRODUCT(--('Einlösungen'!$B$2:$B$2001=A103),'Einlösungen'!$D$2:$D$2001),2))</f>
        <v/>
      </c>
      <c r="F103" s="10">
        <f>IF(OR(A103="",NOT(ISNUMBER(C103))),"",ROUND(C103-E103,2))</f>
        <v/>
      </c>
      <c r="G103" s="11">
        <f>IF(COUNTA(A103:C103)=0,"",IF(A103="","Gutschein-ID fehlt",IF(IF(ISTEXT(A103),TRIM(A103)&lt;&gt;A103,FALSE),"Leerzeichen vor oder nach der ID",IF(SUMPRODUCT(--($A$2:$A$501=A103))&gt;1,"Doppelte Gutschein-ID",IF(NOT(ISNUMBER(B103)),"Ausgabedatum fehlt oder ist kein Datum",IF(OR(B103&lt;DATE(2000,1,1),B103&gt;DATE(2100,12,31)),"Ausgabedatum außerhalb des gültigen Bereichs",IF(NOT(ISNUMBER(C103)),"Wert fehlt oder ist keine Zahl",IF(C103&lt;=0,"Wert muss über 0 liegen",IF(ROUND(C103,2)&lt;&gt;C103,"Wert hat mehr als 2 Nachkommastellen",IF(E103&gt;C103,"Übereingelöst: Restguthaben unter 0","OK"))))))))))</f>
        <v/>
      </c>
    </row>
    <row r="104" spans="1:7">
      <c r="A104" s="7"/>
      <c r="B104" s="8"/>
      <c r="C104" s="9"/>
      <c r="D104" s="7"/>
      <c r="E104" s="10">
        <f>IF(A104="","",ROUND(SUMPRODUCT(--('Einlösungen'!$B$2:$B$2001=A104),'Einlösungen'!$D$2:$D$2001),2))</f>
        <v/>
      </c>
      <c r="F104" s="10">
        <f>IF(OR(A104="",NOT(ISNUMBER(C104))),"",ROUND(C104-E104,2))</f>
        <v/>
      </c>
      <c r="G104" s="11">
        <f>IF(COUNTA(A104:C104)=0,"",IF(A104="","Gutschein-ID fehlt",IF(IF(ISTEXT(A104),TRIM(A104)&lt;&gt;A104,FALSE),"Leerzeichen vor oder nach der ID",IF(SUMPRODUCT(--($A$2:$A$501=A104))&gt;1,"Doppelte Gutschein-ID",IF(NOT(ISNUMBER(B104)),"Ausgabedatum fehlt oder ist kein Datum",IF(OR(B104&lt;DATE(2000,1,1),B104&gt;DATE(2100,12,31)),"Ausgabedatum außerhalb des gültigen Bereichs",IF(NOT(ISNUMBER(C104)),"Wert fehlt oder ist keine Zahl",IF(C104&lt;=0,"Wert muss über 0 liegen",IF(ROUND(C104,2)&lt;&gt;C104,"Wert hat mehr als 2 Nachkommastellen",IF(E104&gt;C104,"Übereingelöst: Restguthaben unter 0","OK"))))))))))</f>
        <v/>
      </c>
    </row>
    <row r="105" spans="1:7">
      <c r="A105" s="7"/>
      <c r="B105" s="8"/>
      <c r="C105" s="9"/>
      <c r="D105" s="7"/>
      <c r="E105" s="10">
        <f>IF(A105="","",ROUND(SUMPRODUCT(--('Einlösungen'!$B$2:$B$2001=A105),'Einlösungen'!$D$2:$D$2001),2))</f>
        <v/>
      </c>
      <c r="F105" s="10">
        <f>IF(OR(A105="",NOT(ISNUMBER(C105))),"",ROUND(C105-E105,2))</f>
        <v/>
      </c>
      <c r="G105" s="11">
        <f>IF(COUNTA(A105:C105)=0,"",IF(A105="","Gutschein-ID fehlt",IF(IF(ISTEXT(A105),TRIM(A105)&lt;&gt;A105,FALSE),"Leerzeichen vor oder nach der ID",IF(SUMPRODUCT(--($A$2:$A$501=A105))&gt;1,"Doppelte Gutschein-ID",IF(NOT(ISNUMBER(B105)),"Ausgabedatum fehlt oder ist kein Datum",IF(OR(B105&lt;DATE(2000,1,1),B105&gt;DATE(2100,12,31)),"Ausgabedatum außerhalb des gültigen Bereichs",IF(NOT(ISNUMBER(C105)),"Wert fehlt oder ist keine Zahl",IF(C105&lt;=0,"Wert muss über 0 liegen",IF(ROUND(C105,2)&lt;&gt;C105,"Wert hat mehr als 2 Nachkommastellen",IF(E105&gt;C105,"Übereingelöst: Restguthaben unter 0","OK"))))))))))</f>
        <v/>
      </c>
    </row>
    <row r="106" spans="1:7">
      <c r="A106" s="7"/>
      <c r="B106" s="8"/>
      <c r="C106" s="9"/>
      <c r="D106" s="7"/>
      <c r="E106" s="10">
        <f>IF(A106="","",ROUND(SUMPRODUCT(--('Einlösungen'!$B$2:$B$2001=A106),'Einlösungen'!$D$2:$D$2001),2))</f>
        <v/>
      </c>
      <c r="F106" s="10">
        <f>IF(OR(A106="",NOT(ISNUMBER(C106))),"",ROUND(C106-E106,2))</f>
        <v/>
      </c>
      <c r="G106" s="11">
        <f>IF(COUNTA(A106:C106)=0,"",IF(A106="","Gutschein-ID fehlt",IF(IF(ISTEXT(A106),TRIM(A106)&lt;&gt;A106,FALSE),"Leerzeichen vor oder nach der ID",IF(SUMPRODUCT(--($A$2:$A$501=A106))&gt;1,"Doppelte Gutschein-ID",IF(NOT(ISNUMBER(B106)),"Ausgabedatum fehlt oder ist kein Datum",IF(OR(B106&lt;DATE(2000,1,1),B106&gt;DATE(2100,12,31)),"Ausgabedatum außerhalb des gültigen Bereichs",IF(NOT(ISNUMBER(C106)),"Wert fehlt oder ist keine Zahl",IF(C106&lt;=0,"Wert muss über 0 liegen",IF(ROUND(C106,2)&lt;&gt;C106,"Wert hat mehr als 2 Nachkommastellen",IF(E106&gt;C106,"Übereingelöst: Restguthaben unter 0","OK"))))))))))</f>
        <v/>
      </c>
    </row>
    <row r="107" spans="1:7">
      <c r="A107" s="7"/>
      <c r="B107" s="8"/>
      <c r="C107" s="9"/>
      <c r="D107" s="7"/>
      <c r="E107" s="10">
        <f>IF(A107="","",ROUND(SUMPRODUCT(--('Einlösungen'!$B$2:$B$2001=A107),'Einlösungen'!$D$2:$D$2001),2))</f>
        <v/>
      </c>
      <c r="F107" s="10">
        <f>IF(OR(A107="",NOT(ISNUMBER(C107))),"",ROUND(C107-E107,2))</f>
        <v/>
      </c>
      <c r="G107" s="11">
        <f>IF(COUNTA(A107:C107)=0,"",IF(A107="","Gutschein-ID fehlt",IF(IF(ISTEXT(A107),TRIM(A107)&lt;&gt;A107,FALSE),"Leerzeichen vor oder nach der ID",IF(SUMPRODUCT(--($A$2:$A$501=A107))&gt;1,"Doppelte Gutschein-ID",IF(NOT(ISNUMBER(B107)),"Ausgabedatum fehlt oder ist kein Datum",IF(OR(B107&lt;DATE(2000,1,1),B107&gt;DATE(2100,12,31)),"Ausgabedatum außerhalb des gültigen Bereichs",IF(NOT(ISNUMBER(C107)),"Wert fehlt oder ist keine Zahl",IF(C107&lt;=0,"Wert muss über 0 liegen",IF(ROUND(C107,2)&lt;&gt;C107,"Wert hat mehr als 2 Nachkommastellen",IF(E107&gt;C107,"Übereingelöst: Restguthaben unter 0","OK"))))))))))</f>
        <v/>
      </c>
    </row>
    <row r="108" spans="1:7">
      <c r="A108" s="7"/>
      <c r="B108" s="8"/>
      <c r="C108" s="9"/>
      <c r="D108" s="7"/>
      <c r="E108" s="10">
        <f>IF(A108="","",ROUND(SUMPRODUCT(--('Einlösungen'!$B$2:$B$2001=A108),'Einlösungen'!$D$2:$D$2001),2))</f>
        <v/>
      </c>
      <c r="F108" s="10">
        <f>IF(OR(A108="",NOT(ISNUMBER(C108))),"",ROUND(C108-E108,2))</f>
        <v/>
      </c>
      <c r="G108" s="11">
        <f>IF(COUNTA(A108:C108)=0,"",IF(A108="","Gutschein-ID fehlt",IF(IF(ISTEXT(A108),TRIM(A108)&lt;&gt;A108,FALSE),"Leerzeichen vor oder nach der ID",IF(SUMPRODUCT(--($A$2:$A$501=A108))&gt;1,"Doppelte Gutschein-ID",IF(NOT(ISNUMBER(B108)),"Ausgabedatum fehlt oder ist kein Datum",IF(OR(B108&lt;DATE(2000,1,1),B108&gt;DATE(2100,12,31)),"Ausgabedatum außerhalb des gültigen Bereichs",IF(NOT(ISNUMBER(C108)),"Wert fehlt oder ist keine Zahl",IF(C108&lt;=0,"Wert muss über 0 liegen",IF(ROUND(C108,2)&lt;&gt;C108,"Wert hat mehr als 2 Nachkommastellen",IF(E108&gt;C108,"Übereingelöst: Restguthaben unter 0","OK"))))))))))</f>
        <v/>
      </c>
    </row>
    <row r="109" spans="1:7">
      <c r="A109" s="7"/>
      <c r="B109" s="8"/>
      <c r="C109" s="9"/>
      <c r="D109" s="7"/>
      <c r="E109" s="10">
        <f>IF(A109="","",ROUND(SUMPRODUCT(--('Einlösungen'!$B$2:$B$2001=A109),'Einlösungen'!$D$2:$D$2001),2))</f>
        <v/>
      </c>
      <c r="F109" s="10">
        <f>IF(OR(A109="",NOT(ISNUMBER(C109))),"",ROUND(C109-E109,2))</f>
        <v/>
      </c>
      <c r="G109" s="11">
        <f>IF(COUNTA(A109:C109)=0,"",IF(A109="","Gutschein-ID fehlt",IF(IF(ISTEXT(A109),TRIM(A109)&lt;&gt;A109,FALSE),"Leerzeichen vor oder nach der ID",IF(SUMPRODUCT(--($A$2:$A$501=A109))&gt;1,"Doppelte Gutschein-ID",IF(NOT(ISNUMBER(B109)),"Ausgabedatum fehlt oder ist kein Datum",IF(OR(B109&lt;DATE(2000,1,1),B109&gt;DATE(2100,12,31)),"Ausgabedatum außerhalb des gültigen Bereichs",IF(NOT(ISNUMBER(C109)),"Wert fehlt oder ist keine Zahl",IF(C109&lt;=0,"Wert muss über 0 liegen",IF(ROUND(C109,2)&lt;&gt;C109,"Wert hat mehr als 2 Nachkommastellen",IF(E109&gt;C109,"Übereingelöst: Restguthaben unter 0","OK"))))))))))</f>
        <v/>
      </c>
    </row>
    <row r="110" spans="1:7">
      <c r="A110" s="7"/>
      <c r="B110" s="8"/>
      <c r="C110" s="9"/>
      <c r="D110" s="7"/>
      <c r="E110" s="10">
        <f>IF(A110="","",ROUND(SUMPRODUCT(--('Einlösungen'!$B$2:$B$2001=A110),'Einlösungen'!$D$2:$D$2001),2))</f>
        <v/>
      </c>
      <c r="F110" s="10">
        <f>IF(OR(A110="",NOT(ISNUMBER(C110))),"",ROUND(C110-E110,2))</f>
        <v/>
      </c>
      <c r="G110" s="11">
        <f>IF(COUNTA(A110:C110)=0,"",IF(A110="","Gutschein-ID fehlt",IF(IF(ISTEXT(A110),TRIM(A110)&lt;&gt;A110,FALSE),"Leerzeichen vor oder nach der ID",IF(SUMPRODUCT(--($A$2:$A$501=A110))&gt;1,"Doppelte Gutschein-ID",IF(NOT(ISNUMBER(B110)),"Ausgabedatum fehlt oder ist kein Datum",IF(OR(B110&lt;DATE(2000,1,1),B110&gt;DATE(2100,12,31)),"Ausgabedatum außerhalb des gültigen Bereichs",IF(NOT(ISNUMBER(C110)),"Wert fehlt oder ist keine Zahl",IF(C110&lt;=0,"Wert muss über 0 liegen",IF(ROUND(C110,2)&lt;&gt;C110,"Wert hat mehr als 2 Nachkommastellen",IF(E110&gt;C110,"Übereingelöst: Restguthaben unter 0","OK"))))))))))</f>
        <v/>
      </c>
    </row>
    <row r="111" spans="1:7">
      <c r="A111" s="7"/>
      <c r="B111" s="8"/>
      <c r="C111" s="9"/>
      <c r="D111" s="7"/>
      <c r="E111" s="10">
        <f>IF(A111="","",ROUND(SUMPRODUCT(--('Einlösungen'!$B$2:$B$2001=A111),'Einlösungen'!$D$2:$D$2001),2))</f>
        <v/>
      </c>
      <c r="F111" s="10">
        <f>IF(OR(A111="",NOT(ISNUMBER(C111))),"",ROUND(C111-E111,2))</f>
        <v/>
      </c>
      <c r="G111" s="11">
        <f>IF(COUNTA(A111:C111)=0,"",IF(A111="","Gutschein-ID fehlt",IF(IF(ISTEXT(A111),TRIM(A111)&lt;&gt;A111,FALSE),"Leerzeichen vor oder nach der ID",IF(SUMPRODUCT(--($A$2:$A$501=A111))&gt;1,"Doppelte Gutschein-ID",IF(NOT(ISNUMBER(B111)),"Ausgabedatum fehlt oder ist kein Datum",IF(OR(B111&lt;DATE(2000,1,1),B111&gt;DATE(2100,12,31)),"Ausgabedatum außerhalb des gültigen Bereichs",IF(NOT(ISNUMBER(C111)),"Wert fehlt oder ist keine Zahl",IF(C111&lt;=0,"Wert muss über 0 liegen",IF(ROUND(C111,2)&lt;&gt;C111,"Wert hat mehr als 2 Nachkommastellen",IF(E111&gt;C111,"Übereingelöst: Restguthaben unter 0","OK"))))))))))</f>
        <v/>
      </c>
    </row>
    <row r="112" spans="1:7">
      <c r="A112" s="7"/>
      <c r="B112" s="8"/>
      <c r="C112" s="9"/>
      <c r="D112" s="7"/>
      <c r="E112" s="10">
        <f>IF(A112="","",ROUND(SUMPRODUCT(--('Einlösungen'!$B$2:$B$2001=A112),'Einlösungen'!$D$2:$D$2001),2))</f>
        <v/>
      </c>
      <c r="F112" s="10">
        <f>IF(OR(A112="",NOT(ISNUMBER(C112))),"",ROUND(C112-E112,2))</f>
        <v/>
      </c>
      <c r="G112" s="11">
        <f>IF(COUNTA(A112:C112)=0,"",IF(A112="","Gutschein-ID fehlt",IF(IF(ISTEXT(A112),TRIM(A112)&lt;&gt;A112,FALSE),"Leerzeichen vor oder nach der ID",IF(SUMPRODUCT(--($A$2:$A$501=A112))&gt;1,"Doppelte Gutschein-ID",IF(NOT(ISNUMBER(B112)),"Ausgabedatum fehlt oder ist kein Datum",IF(OR(B112&lt;DATE(2000,1,1),B112&gt;DATE(2100,12,31)),"Ausgabedatum außerhalb des gültigen Bereichs",IF(NOT(ISNUMBER(C112)),"Wert fehlt oder ist keine Zahl",IF(C112&lt;=0,"Wert muss über 0 liegen",IF(ROUND(C112,2)&lt;&gt;C112,"Wert hat mehr als 2 Nachkommastellen",IF(E112&gt;C112,"Übereingelöst: Restguthaben unter 0","OK"))))))))))</f>
        <v/>
      </c>
    </row>
    <row r="113" spans="1:7">
      <c r="A113" s="7"/>
      <c r="B113" s="8"/>
      <c r="C113" s="9"/>
      <c r="D113" s="7"/>
      <c r="E113" s="10">
        <f>IF(A113="","",ROUND(SUMPRODUCT(--('Einlösungen'!$B$2:$B$2001=A113),'Einlösungen'!$D$2:$D$2001),2))</f>
        <v/>
      </c>
      <c r="F113" s="10">
        <f>IF(OR(A113="",NOT(ISNUMBER(C113))),"",ROUND(C113-E113,2))</f>
        <v/>
      </c>
      <c r="G113" s="11">
        <f>IF(COUNTA(A113:C113)=0,"",IF(A113="","Gutschein-ID fehlt",IF(IF(ISTEXT(A113),TRIM(A113)&lt;&gt;A113,FALSE),"Leerzeichen vor oder nach der ID",IF(SUMPRODUCT(--($A$2:$A$501=A113))&gt;1,"Doppelte Gutschein-ID",IF(NOT(ISNUMBER(B113)),"Ausgabedatum fehlt oder ist kein Datum",IF(OR(B113&lt;DATE(2000,1,1),B113&gt;DATE(2100,12,31)),"Ausgabedatum außerhalb des gültigen Bereichs",IF(NOT(ISNUMBER(C113)),"Wert fehlt oder ist keine Zahl",IF(C113&lt;=0,"Wert muss über 0 liegen",IF(ROUND(C113,2)&lt;&gt;C113,"Wert hat mehr als 2 Nachkommastellen",IF(E113&gt;C113,"Übereingelöst: Restguthaben unter 0","OK"))))))))))</f>
        <v/>
      </c>
    </row>
    <row r="114" spans="1:7">
      <c r="A114" s="7"/>
      <c r="B114" s="8"/>
      <c r="C114" s="9"/>
      <c r="D114" s="7"/>
      <c r="E114" s="10">
        <f>IF(A114="","",ROUND(SUMPRODUCT(--('Einlösungen'!$B$2:$B$2001=A114),'Einlösungen'!$D$2:$D$2001),2))</f>
        <v/>
      </c>
      <c r="F114" s="10">
        <f>IF(OR(A114="",NOT(ISNUMBER(C114))),"",ROUND(C114-E114,2))</f>
        <v/>
      </c>
      <c r="G114" s="11">
        <f>IF(COUNTA(A114:C114)=0,"",IF(A114="","Gutschein-ID fehlt",IF(IF(ISTEXT(A114),TRIM(A114)&lt;&gt;A114,FALSE),"Leerzeichen vor oder nach der ID",IF(SUMPRODUCT(--($A$2:$A$501=A114))&gt;1,"Doppelte Gutschein-ID",IF(NOT(ISNUMBER(B114)),"Ausgabedatum fehlt oder ist kein Datum",IF(OR(B114&lt;DATE(2000,1,1),B114&gt;DATE(2100,12,31)),"Ausgabedatum außerhalb des gültigen Bereichs",IF(NOT(ISNUMBER(C114)),"Wert fehlt oder ist keine Zahl",IF(C114&lt;=0,"Wert muss über 0 liegen",IF(ROUND(C114,2)&lt;&gt;C114,"Wert hat mehr als 2 Nachkommastellen",IF(E114&gt;C114,"Übereingelöst: Restguthaben unter 0","OK"))))))))))</f>
        <v/>
      </c>
    </row>
    <row r="115" spans="1:7">
      <c r="A115" s="7"/>
      <c r="B115" s="8"/>
      <c r="C115" s="9"/>
      <c r="D115" s="7"/>
      <c r="E115" s="10">
        <f>IF(A115="","",ROUND(SUMPRODUCT(--('Einlösungen'!$B$2:$B$2001=A115),'Einlösungen'!$D$2:$D$2001),2))</f>
        <v/>
      </c>
      <c r="F115" s="10">
        <f>IF(OR(A115="",NOT(ISNUMBER(C115))),"",ROUND(C115-E115,2))</f>
        <v/>
      </c>
      <c r="G115" s="11">
        <f>IF(COUNTA(A115:C115)=0,"",IF(A115="","Gutschein-ID fehlt",IF(IF(ISTEXT(A115),TRIM(A115)&lt;&gt;A115,FALSE),"Leerzeichen vor oder nach der ID",IF(SUMPRODUCT(--($A$2:$A$501=A115))&gt;1,"Doppelte Gutschein-ID",IF(NOT(ISNUMBER(B115)),"Ausgabedatum fehlt oder ist kein Datum",IF(OR(B115&lt;DATE(2000,1,1),B115&gt;DATE(2100,12,31)),"Ausgabedatum außerhalb des gültigen Bereichs",IF(NOT(ISNUMBER(C115)),"Wert fehlt oder ist keine Zahl",IF(C115&lt;=0,"Wert muss über 0 liegen",IF(ROUND(C115,2)&lt;&gt;C115,"Wert hat mehr als 2 Nachkommastellen",IF(E115&gt;C115,"Übereingelöst: Restguthaben unter 0","OK"))))))))))</f>
        <v/>
      </c>
    </row>
    <row r="116" spans="1:7">
      <c r="A116" s="7"/>
      <c r="B116" s="8"/>
      <c r="C116" s="9"/>
      <c r="D116" s="7"/>
      <c r="E116" s="10">
        <f>IF(A116="","",ROUND(SUMPRODUCT(--('Einlösungen'!$B$2:$B$2001=A116),'Einlösungen'!$D$2:$D$2001),2))</f>
        <v/>
      </c>
      <c r="F116" s="10">
        <f>IF(OR(A116="",NOT(ISNUMBER(C116))),"",ROUND(C116-E116,2))</f>
        <v/>
      </c>
      <c r="G116" s="11">
        <f>IF(COUNTA(A116:C116)=0,"",IF(A116="","Gutschein-ID fehlt",IF(IF(ISTEXT(A116),TRIM(A116)&lt;&gt;A116,FALSE),"Leerzeichen vor oder nach der ID",IF(SUMPRODUCT(--($A$2:$A$501=A116))&gt;1,"Doppelte Gutschein-ID",IF(NOT(ISNUMBER(B116)),"Ausgabedatum fehlt oder ist kein Datum",IF(OR(B116&lt;DATE(2000,1,1),B116&gt;DATE(2100,12,31)),"Ausgabedatum außerhalb des gültigen Bereichs",IF(NOT(ISNUMBER(C116)),"Wert fehlt oder ist keine Zahl",IF(C116&lt;=0,"Wert muss über 0 liegen",IF(ROUND(C116,2)&lt;&gt;C116,"Wert hat mehr als 2 Nachkommastellen",IF(E116&gt;C116,"Übereingelöst: Restguthaben unter 0","OK"))))))))))</f>
        <v/>
      </c>
    </row>
    <row r="117" spans="1:7">
      <c r="A117" s="7"/>
      <c r="B117" s="8"/>
      <c r="C117" s="9"/>
      <c r="D117" s="7"/>
      <c r="E117" s="10">
        <f>IF(A117="","",ROUND(SUMPRODUCT(--('Einlösungen'!$B$2:$B$2001=A117),'Einlösungen'!$D$2:$D$2001),2))</f>
        <v/>
      </c>
      <c r="F117" s="10">
        <f>IF(OR(A117="",NOT(ISNUMBER(C117))),"",ROUND(C117-E117,2))</f>
        <v/>
      </c>
      <c r="G117" s="11">
        <f>IF(COUNTA(A117:C117)=0,"",IF(A117="","Gutschein-ID fehlt",IF(IF(ISTEXT(A117),TRIM(A117)&lt;&gt;A117,FALSE),"Leerzeichen vor oder nach der ID",IF(SUMPRODUCT(--($A$2:$A$501=A117))&gt;1,"Doppelte Gutschein-ID",IF(NOT(ISNUMBER(B117)),"Ausgabedatum fehlt oder ist kein Datum",IF(OR(B117&lt;DATE(2000,1,1),B117&gt;DATE(2100,12,31)),"Ausgabedatum außerhalb des gültigen Bereichs",IF(NOT(ISNUMBER(C117)),"Wert fehlt oder ist keine Zahl",IF(C117&lt;=0,"Wert muss über 0 liegen",IF(ROUND(C117,2)&lt;&gt;C117,"Wert hat mehr als 2 Nachkommastellen",IF(E117&gt;C117,"Übereingelöst: Restguthaben unter 0","OK"))))))))))</f>
        <v/>
      </c>
    </row>
    <row r="118" spans="1:7">
      <c r="A118" s="7"/>
      <c r="B118" s="8"/>
      <c r="C118" s="9"/>
      <c r="D118" s="7"/>
      <c r="E118" s="10">
        <f>IF(A118="","",ROUND(SUMPRODUCT(--('Einlösungen'!$B$2:$B$2001=A118),'Einlösungen'!$D$2:$D$2001),2))</f>
        <v/>
      </c>
      <c r="F118" s="10">
        <f>IF(OR(A118="",NOT(ISNUMBER(C118))),"",ROUND(C118-E118,2))</f>
        <v/>
      </c>
      <c r="G118" s="11">
        <f>IF(COUNTA(A118:C118)=0,"",IF(A118="","Gutschein-ID fehlt",IF(IF(ISTEXT(A118),TRIM(A118)&lt;&gt;A118,FALSE),"Leerzeichen vor oder nach der ID",IF(SUMPRODUCT(--($A$2:$A$501=A118))&gt;1,"Doppelte Gutschein-ID",IF(NOT(ISNUMBER(B118)),"Ausgabedatum fehlt oder ist kein Datum",IF(OR(B118&lt;DATE(2000,1,1),B118&gt;DATE(2100,12,31)),"Ausgabedatum außerhalb des gültigen Bereichs",IF(NOT(ISNUMBER(C118)),"Wert fehlt oder ist keine Zahl",IF(C118&lt;=0,"Wert muss über 0 liegen",IF(ROUND(C118,2)&lt;&gt;C118,"Wert hat mehr als 2 Nachkommastellen",IF(E118&gt;C118,"Übereingelöst: Restguthaben unter 0","OK"))))))))))</f>
        <v/>
      </c>
    </row>
    <row r="119" spans="1:7">
      <c r="A119" s="7"/>
      <c r="B119" s="8"/>
      <c r="C119" s="9"/>
      <c r="D119" s="7"/>
      <c r="E119" s="10">
        <f>IF(A119="","",ROUND(SUMPRODUCT(--('Einlösungen'!$B$2:$B$2001=A119),'Einlösungen'!$D$2:$D$2001),2))</f>
        <v/>
      </c>
      <c r="F119" s="10">
        <f>IF(OR(A119="",NOT(ISNUMBER(C119))),"",ROUND(C119-E119,2))</f>
        <v/>
      </c>
      <c r="G119" s="11">
        <f>IF(COUNTA(A119:C119)=0,"",IF(A119="","Gutschein-ID fehlt",IF(IF(ISTEXT(A119),TRIM(A119)&lt;&gt;A119,FALSE),"Leerzeichen vor oder nach der ID",IF(SUMPRODUCT(--($A$2:$A$501=A119))&gt;1,"Doppelte Gutschein-ID",IF(NOT(ISNUMBER(B119)),"Ausgabedatum fehlt oder ist kein Datum",IF(OR(B119&lt;DATE(2000,1,1),B119&gt;DATE(2100,12,31)),"Ausgabedatum außerhalb des gültigen Bereichs",IF(NOT(ISNUMBER(C119)),"Wert fehlt oder ist keine Zahl",IF(C119&lt;=0,"Wert muss über 0 liegen",IF(ROUND(C119,2)&lt;&gt;C119,"Wert hat mehr als 2 Nachkommastellen",IF(E119&gt;C119,"Übereingelöst: Restguthaben unter 0","OK"))))))))))</f>
        <v/>
      </c>
    </row>
    <row r="120" spans="1:7">
      <c r="A120" s="7"/>
      <c r="B120" s="8"/>
      <c r="C120" s="9"/>
      <c r="D120" s="7"/>
      <c r="E120" s="10">
        <f>IF(A120="","",ROUND(SUMPRODUCT(--('Einlösungen'!$B$2:$B$2001=A120),'Einlösungen'!$D$2:$D$2001),2))</f>
        <v/>
      </c>
      <c r="F120" s="10">
        <f>IF(OR(A120="",NOT(ISNUMBER(C120))),"",ROUND(C120-E120,2))</f>
        <v/>
      </c>
      <c r="G120" s="11">
        <f>IF(COUNTA(A120:C120)=0,"",IF(A120="","Gutschein-ID fehlt",IF(IF(ISTEXT(A120),TRIM(A120)&lt;&gt;A120,FALSE),"Leerzeichen vor oder nach der ID",IF(SUMPRODUCT(--($A$2:$A$501=A120))&gt;1,"Doppelte Gutschein-ID",IF(NOT(ISNUMBER(B120)),"Ausgabedatum fehlt oder ist kein Datum",IF(OR(B120&lt;DATE(2000,1,1),B120&gt;DATE(2100,12,31)),"Ausgabedatum außerhalb des gültigen Bereichs",IF(NOT(ISNUMBER(C120)),"Wert fehlt oder ist keine Zahl",IF(C120&lt;=0,"Wert muss über 0 liegen",IF(ROUND(C120,2)&lt;&gt;C120,"Wert hat mehr als 2 Nachkommastellen",IF(E120&gt;C120,"Übereingelöst: Restguthaben unter 0","OK"))))))))))</f>
        <v/>
      </c>
    </row>
    <row r="121" spans="1:7">
      <c r="A121" s="7"/>
      <c r="B121" s="8"/>
      <c r="C121" s="9"/>
      <c r="D121" s="7"/>
      <c r="E121" s="10">
        <f>IF(A121="","",ROUND(SUMPRODUCT(--('Einlösungen'!$B$2:$B$2001=A121),'Einlösungen'!$D$2:$D$2001),2))</f>
        <v/>
      </c>
      <c r="F121" s="10">
        <f>IF(OR(A121="",NOT(ISNUMBER(C121))),"",ROUND(C121-E121,2))</f>
        <v/>
      </c>
      <c r="G121" s="11">
        <f>IF(COUNTA(A121:C121)=0,"",IF(A121="","Gutschein-ID fehlt",IF(IF(ISTEXT(A121),TRIM(A121)&lt;&gt;A121,FALSE),"Leerzeichen vor oder nach der ID",IF(SUMPRODUCT(--($A$2:$A$501=A121))&gt;1,"Doppelte Gutschein-ID",IF(NOT(ISNUMBER(B121)),"Ausgabedatum fehlt oder ist kein Datum",IF(OR(B121&lt;DATE(2000,1,1),B121&gt;DATE(2100,12,31)),"Ausgabedatum außerhalb des gültigen Bereichs",IF(NOT(ISNUMBER(C121)),"Wert fehlt oder ist keine Zahl",IF(C121&lt;=0,"Wert muss über 0 liegen",IF(ROUND(C121,2)&lt;&gt;C121,"Wert hat mehr als 2 Nachkommastellen",IF(E121&gt;C121,"Übereingelöst: Restguthaben unter 0","OK"))))))))))</f>
        <v/>
      </c>
    </row>
    <row r="122" spans="1:7">
      <c r="A122" s="7"/>
      <c r="B122" s="8"/>
      <c r="C122" s="9"/>
      <c r="D122" s="7"/>
      <c r="E122" s="10">
        <f>IF(A122="","",ROUND(SUMPRODUCT(--('Einlösungen'!$B$2:$B$2001=A122),'Einlösungen'!$D$2:$D$2001),2))</f>
        <v/>
      </c>
      <c r="F122" s="10">
        <f>IF(OR(A122="",NOT(ISNUMBER(C122))),"",ROUND(C122-E122,2))</f>
        <v/>
      </c>
      <c r="G122" s="11">
        <f>IF(COUNTA(A122:C122)=0,"",IF(A122="","Gutschein-ID fehlt",IF(IF(ISTEXT(A122),TRIM(A122)&lt;&gt;A122,FALSE),"Leerzeichen vor oder nach der ID",IF(SUMPRODUCT(--($A$2:$A$501=A122))&gt;1,"Doppelte Gutschein-ID",IF(NOT(ISNUMBER(B122)),"Ausgabedatum fehlt oder ist kein Datum",IF(OR(B122&lt;DATE(2000,1,1),B122&gt;DATE(2100,12,31)),"Ausgabedatum außerhalb des gültigen Bereichs",IF(NOT(ISNUMBER(C122)),"Wert fehlt oder ist keine Zahl",IF(C122&lt;=0,"Wert muss über 0 liegen",IF(ROUND(C122,2)&lt;&gt;C122,"Wert hat mehr als 2 Nachkommastellen",IF(E122&gt;C122,"Übereingelöst: Restguthaben unter 0","OK"))))))))))</f>
        <v/>
      </c>
    </row>
    <row r="123" spans="1:7">
      <c r="A123" s="7"/>
      <c r="B123" s="8"/>
      <c r="C123" s="9"/>
      <c r="D123" s="7"/>
      <c r="E123" s="10">
        <f>IF(A123="","",ROUND(SUMPRODUCT(--('Einlösungen'!$B$2:$B$2001=A123),'Einlösungen'!$D$2:$D$2001),2))</f>
        <v/>
      </c>
      <c r="F123" s="10">
        <f>IF(OR(A123="",NOT(ISNUMBER(C123))),"",ROUND(C123-E123,2))</f>
        <v/>
      </c>
      <c r="G123" s="11">
        <f>IF(COUNTA(A123:C123)=0,"",IF(A123="","Gutschein-ID fehlt",IF(IF(ISTEXT(A123),TRIM(A123)&lt;&gt;A123,FALSE),"Leerzeichen vor oder nach der ID",IF(SUMPRODUCT(--($A$2:$A$501=A123))&gt;1,"Doppelte Gutschein-ID",IF(NOT(ISNUMBER(B123)),"Ausgabedatum fehlt oder ist kein Datum",IF(OR(B123&lt;DATE(2000,1,1),B123&gt;DATE(2100,12,31)),"Ausgabedatum außerhalb des gültigen Bereichs",IF(NOT(ISNUMBER(C123)),"Wert fehlt oder ist keine Zahl",IF(C123&lt;=0,"Wert muss über 0 liegen",IF(ROUND(C123,2)&lt;&gt;C123,"Wert hat mehr als 2 Nachkommastellen",IF(E123&gt;C123,"Übereingelöst: Restguthaben unter 0","OK"))))))))))</f>
        <v/>
      </c>
    </row>
    <row r="124" spans="1:7">
      <c r="A124" s="7"/>
      <c r="B124" s="8"/>
      <c r="C124" s="9"/>
      <c r="D124" s="7"/>
      <c r="E124" s="10">
        <f>IF(A124="","",ROUND(SUMPRODUCT(--('Einlösungen'!$B$2:$B$2001=A124),'Einlösungen'!$D$2:$D$2001),2))</f>
        <v/>
      </c>
      <c r="F124" s="10">
        <f>IF(OR(A124="",NOT(ISNUMBER(C124))),"",ROUND(C124-E124,2))</f>
        <v/>
      </c>
      <c r="G124" s="11">
        <f>IF(COUNTA(A124:C124)=0,"",IF(A124="","Gutschein-ID fehlt",IF(IF(ISTEXT(A124),TRIM(A124)&lt;&gt;A124,FALSE),"Leerzeichen vor oder nach der ID",IF(SUMPRODUCT(--($A$2:$A$501=A124))&gt;1,"Doppelte Gutschein-ID",IF(NOT(ISNUMBER(B124)),"Ausgabedatum fehlt oder ist kein Datum",IF(OR(B124&lt;DATE(2000,1,1),B124&gt;DATE(2100,12,31)),"Ausgabedatum außerhalb des gültigen Bereichs",IF(NOT(ISNUMBER(C124)),"Wert fehlt oder ist keine Zahl",IF(C124&lt;=0,"Wert muss über 0 liegen",IF(ROUND(C124,2)&lt;&gt;C124,"Wert hat mehr als 2 Nachkommastellen",IF(E124&gt;C124,"Übereingelöst: Restguthaben unter 0","OK"))))))))))</f>
        <v/>
      </c>
    </row>
    <row r="125" spans="1:7">
      <c r="A125" s="7"/>
      <c r="B125" s="8"/>
      <c r="C125" s="9"/>
      <c r="D125" s="7"/>
      <c r="E125" s="10">
        <f>IF(A125="","",ROUND(SUMPRODUCT(--('Einlösungen'!$B$2:$B$2001=A125),'Einlösungen'!$D$2:$D$2001),2))</f>
        <v/>
      </c>
      <c r="F125" s="10">
        <f>IF(OR(A125="",NOT(ISNUMBER(C125))),"",ROUND(C125-E125,2))</f>
        <v/>
      </c>
      <c r="G125" s="11">
        <f>IF(COUNTA(A125:C125)=0,"",IF(A125="","Gutschein-ID fehlt",IF(IF(ISTEXT(A125),TRIM(A125)&lt;&gt;A125,FALSE),"Leerzeichen vor oder nach der ID",IF(SUMPRODUCT(--($A$2:$A$501=A125))&gt;1,"Doppelte Gutschein-ID",IF(NOT(ISNUMBER(B125)),"Ausgabedatum fehlt oder ist kein Datum",IF(OR(B125&lt;DATE(2000,1,1),B125&gt;DATE(2100,12,31)),"Ausgabedatum außerhalb des gültigen Bereichs",IF(NOT(ISNUMBER(C125)),"Wert fehlt oder ist keine Zahl",IF(C125&lt;=0,"Wert muss über 0 liegen",IF(ROUND(C125,2)&lt;&gt;C125,"Wert hat mehr als 2 Nachkommastellen",IF(E125&gt;C125,"Übereingelöst: Restguthaben unter 0","OK"))))))))))</f>
        <v/>
      </c>
    </row>
    <row r="126" spans="1:7">
      <c r="A126" s="7"/>
      <c r="B126" s="8"/>
      <c r="C126" s="9"/>
      <c r="D126" s="7"/>
      <c r="E126" s="10">
        <f>IF(A126="","",ROUND(SUMPRODUCT(--('Einlösungen'!$B$2:$B$2001=A126),'Einlösungen'!$D$2:$D$2001),2))</f>
        <v/>
      </c>
      <c r="F126" s="10">
        <f>IF(OR(A126="",NOT(ISNUMBER(C126))),"",ROUND(C126-E126,2))</f>
        <v/>
      </c>
      <c r="G126" s="11">
        <f>IF(COUNTA(A126:C126)=0,"",IF(A126="","Gutschein-ID fehlt",IF(IF(ISTEXT(A126),TRIM(A126)&lt;&gt;A126,FALSE),"Leerzeichen vor oder nach der ID",IF(SUMPRODUCT(--($A$2:$A$501=A126))&gt;1,"Doppelte Gutschein-ID",IF(NOT(ISNUMBER(B126)),"Ausgabedatum fehlt oder ist kein Datum",IF(OR(B126&lt;DATE(2000,1,1),B126&gt;DATE(2100,12,31)),"Ausgabedatum außerhalb des gültigen Bereichs",IF(NOT(ISNUMBER(C126)),"Wert fehlt oder ist keine Zahl",IF(C126&lt;=0,"Wert muss über 0 liegen",IF(ROUND(C126,2)&lt;&gt;C126,"Wert hat mehr als 2 Nachkommastellen",IF(E126&gt;C126,"Übereingelöst: Restguthaben unter 0","OK"))))))))))</f>
        <v/>
      </c>
    </row>
    <row r="127" spans="1:7">
      <c r="A127" s="7"/>
      <c r="B127" s="8"/>
      <c r="C127" s="9"/>
      <c r="D127" s="7"/>
      <c r="E127" s="10">
        <f>IF(A127="","",ROUND(SUMPRODUCT(--('Einlösungen'!$B$2:$B$2001=A127),'Einlösungen'!$D$2:$D$2001),2))</f>
        <v/>
      </c>
      <c r="F127" s="10">
        <f>IF(OR(A127="",NOT(ISNUMBER(C127))),"",ROUND(C127-E127,2))</f>
        <v/>
      </c>
      <c r="G127" s="11">
        <f>IF(COUNTA(A127:C127)=0,"",IF(A127="","Gutschein-ID fehlt",IF(IF(ISTEXT(A127),TRIM(A127)&lt;&gt;A127,FALSE),"Leerzeichen vor oder nach der ID",IF(SUMPRODUCT(--($A$2:$A$501=A127))&gt;1,"Doppelte Gutschein-ID",IF(NOT(ISNUMBER(B127)),"Ausgabedatum fehlt oder ist kein Datum",IF(OR(B127&lt;DATE(2000,1,1),B127&gt;DATE(2100,12,31)),"Ausgabedatum außerhalb des gültigen Bereichs",IF(NOT(ISNUMBER(C127)),"Wert fehlt oder ist keine Zahl",IF(C127&lt;=0,"Wert muss über 0 liegen",IF(ROUND(C127,2)&lt;&gt;C127,"Wert hat mehr als 2 Nachkommastellen",IF(E127&gt;C127,"Übereingelöst: Restguthaben unter 0","OK"))))))))))</f>
        <v/>
      </c>
    </row>
    <row r="128" spans="1:7">
      <c r="A128" s="7"/>
      <c r="B128" s="8"/>
      <c r="C128" s="9"/>
      <c r="D128" s="7"/>
      <c r="E128" s="10">
        <f>IF(A128="","",ROUND(SUMPRODUCT(--('Einlösungen'!$B$2:$B$2001=A128),'Einlösungen'!$D$2:$D$2001),2))</f>
        <v/>
      </c>
      <c r="F128" s="10">
        <f>IF(OR(A128="",NOT(ISNUMBER(C128))),"",ROUND(C128-E128,2))</f>
        <v/>
      </c>
      <c r="G128" s="11">
        <f>IF(COUNTA(A128:C128)=0,"",IF(A128="","Gutschein-ID fehlt",IF(IF(ISTEXT(A128),TRIM(A128)&lt;&gt;A128,FALSE),"Leerzeichen vor oder nach der ID",IF(SUMPRODUCT(--($A$2:$A$501=A128))&gt;1,"Doppelte Gutschein-ID",IF(NOT(ISNUMBER(B128)),"Ausgabedatum fehlt oder ist kein Datum",IF(OR(B128&lt;DATE(2000,1,1),B128&gt;DATE(2100,12,31)),"Ausgabedatum außerhalb des gültigen Bereichs",IF(NOT(ISNUMBER(C128)),"Wert fehlt oder ist keine Zahl",IF(C128&lt;=0,"Wert muss über 0 liegen",IF(ROUND(C128,2)&lt;&gt;C128,"Wert hat mehr als 2 Nachkommastellen",IF(E128&gt;C128,"Übereingelöst: Restguthaben unter 0","OK"))))))))))</f>
        <v/>
      </c>
    </row>
    <row r="129" spans="1:7">
      <c r="A129" s="7"/>
      <c r="B129" s="8"/>
      <c r="C129" s="9"/>
      <c r="D129" s="7"/>
      <c r="E129" s="10">
        <f>IF(A129="","",ROUND(SUMPRODUCT(--('Einlösungen'!$B$2:$B$2001=A129),'Einlösungen'!$D$2:$D$2001),2))</f>
        <v/>
      </c>
      <c r="F129" s="10">
        <f>IF(OR(A129="",NOT(ISNUMBER(C129))),"",ROUND(C129-E129,2))</f>
        <v/>
      </c>
      <c r="G129" s="11">
        <f>IF(COUNTA(A129:C129)=0,"",IF(A129="","Gutschein-ID fehlt",IF(IF(ISTEXT(A129),TRIM(A129)&lt;&gt;A129,FALSE),"Leerzeichen vor oder nach der ID",IF(SUMPRODUCT(--($A$2:$A$501=A129))&gt;1,"Doppelte Gutschein-ID",IF(NOT(ISNUMBER(B129)),"Ausgabedatum fehlt oder ist kein Datum",IF(OR(B129&lt;DATE(2000,1,1),B129&gt;DATE(2100,12,31)),"Ausgabedatum außerhalb des gültigen Bereichs",IF(NOT(ISNUMBER(C129)),"Wert fehlt oder ist keine Zahl",IF(C129&lt;=0,"Wert muss über 0 liegen",IF(ROUND(C129,2)&lt;&gt;C129,"Wert hat mehr als 2 Nachkommastellen",IF(E129&gt;C129,"Übereingelöst: Restguthaben unter 0","OK"))))))))))</f>
        <v/>
      </c>
    </row>
    <row r="130" spans="1:7">
      <c r="A130" s="7"/>
      <c r="B130" s="8"/>
      <c r="C130" s="9"/>
      <c r="D130" s="7"/>
      <c r="E130" s="10">
        <f>IF(A130="","",ROUND(SUMPRODUCT(--('Einlösungen'!$B$2:$B$2001=A130),'Einlösungen'!$D$2:$D$2001),2))</f>
        <v/>
      </c>
      <c r="F130" s="10">
        <f>IF(OR(A130="",NOT(ISNUMBER(C130))),"",ROUND(C130-E130,2))</f>
        <v/>
      </c>
      <c r="G130" s="11">
        <f>IF(COUNTA(A130:C130)=0,"",IF(A130="","Gutschein-ID fehlt",IF(IF(ISTEXT(A130),TRIM(A130)&lt;&gt;A130,FALSE),"Leerzeichen vor oder nach der ID",IF(SUMPRODUCT(--($A$2:$A$501=A130))&gt;1,"Doppelte Gutschein-ID",IF(NOT(ISNUMBER(B130)),"Ausgabedatum fehlt oder ist kein Datum",IF(OR(B130&lt;DATE(2000,1,1),B130&gt;DATE(2100,12,31)),"Ausgabedatum außerhalb des gültigen Bereichs",IF(NOT(ISNUMBER(C130)),"Wert fehlt oder ist keine Zahl",IF(C130&lt;=0,"Wert muss über 0 liegen",IF(ROUND(C130,2)&lt;&gt;C130,"Wert hat mehr als 2 Nachkommastellen",IF(E130&gt;C130,"Übereingelöst: Restguthaben unter 0","OK"))))))))))</f>
        <v/>
      </c>
    </row>
    <row r="131" spans="1:7">
      <c r="A131" s="7"/>
      <c r="B131" s="8"/>
      <c r="C131" s="9"/>
      <c r="D131" s="7"/>
      <c r="E131" s="10">
        <f>IF(A131="","",ROUND(SUMPRODUCT(--('Einlösungen'!$B$2:$B$2001=A131),'Einlösungen'!$D$2:$D$2001),2))</f>
        <v/>
      </c>
      <c r="F131" s="10">
        <f>IF(OR(A131="",NOT(ISNUMBER(C131))),"",ROUND(C131-E131,2))</f>
        <v/>
      </c>
      <c r="G131" s="11">
        <f>IF(COUNTA(A131:C131)=0,"",IF(A131="","Gutschein-ID fehlt",IF(IF(ISTEXT(A131),TRIM(A131)&lt;&gt;A131,FALSE),"Leerzeichen vor oder nach der ID",IF(SUMPRODUCT(--($A$2:$A$501=A131))&gt;1,"Doppelte Gutschein-ID",IF(NOT(ISNUMBER(B131)),"Ausgabedatum fehlt oder ist kein Datum",IF(OR(B131&lt;DATE(2000,1,1),B131&gt;DATE(2100,12,31)),"Ausgabedatum außerhalb des gültigen Bereichs",IF(NOT(ISNUMBER(C131)),"Wert fehlt oder ist keine Zahl",IF(C131&lt;=0,"Wert muss über 0 liegen",IF(ROUND(C131,2)&lt;&gt;C131,"Wert hat mehr als 2 Nachkommastellen",IF(E131&gt;C131,"Übereingelöst: Restguthaben unter 0","OK"))))))))))</f>
        <v/>
      </c>
    </row>
    <row r="132" spans="1:7">
      <c r="A132" s="7"/>
      <c r="B132" s="8"/>
      <c r="C132" s="9"/>
      <c r="D132" s="7"/>
      <c r="E132" s="10">
        <f>IF(A132="","",ROUND(SUMPRODUCT(--('Einlösungen'!$B$2:$B$2001=A132),'Einlösungen'!$D$2:$D$2001),2))</f>
        <v/>
      </c>
      <c r="F132" s="10">
        <f>IF(OR(A132="",NOT(ISNUMBER(C132))),"",ROUND(C132-E132,2))</f>
        <v/>
      </c>
      <c r="G132" s="11">
        <f>IF(COUNTA(A132:C132)=0,"",IF(A132="","Gutschein-ID fehlt",IF(IF(ISTEXT(A132),TRIM(A132)&lt;&gt;A132,FALSE),"Leerzeichen vor oder nach der ID",IF(SUMPRODUCT(--($A$2:$A$501=A132))&gt;1,"Doppelte Gutschein-ID",IF(NOT(ISNUMBER(B132)),"Ausgabedatum fehlt oder ist kein Datum",IF(OR(B132&lt;DATE(2000,1,1),B132&gt;DATE(2100,12,31)),"Ausgabedatum außerhalb des gültigen Bereichs",IF(NOT(ISNUMBER(C132)),"Wert fehlt oder ist keine Zahl",IF(C132&lt;=0,"Wert muss über 0 liegen",IF(ROUND(C132,2)&lt;&gt;C132,"Wert hat mehr als 2 Nachkommastellen",IF(E132&gt;C132,"Übereingelöst: Restguthaben unter 0","OK"))))))))))</f>
        <v/>
      </c>
    </row>
    <row r="133" spans="1:7">
      <c r="A133" s="7"/>
      <c r="B133" s="8"/>
      <c r="C133" s="9"/>
      <c r="D133" s="7"/>
      <c r="E133" s="10">
        <f>IF(A133="","",ROUND(SUMPRODUCT(--('Einlösungen'!$B$2:$B$2001=A133),'Einlösungen'!$D$2:$D$2001),2))</f>
        <v/>
      </c>
      <c r="F133" s="10">
        <f>IF(OR(A133="",NOT(ISNUMBER(C133))),"",ROUND(C133-E133,2))</f>
        <v/>
      </c>
      <c r="G133" s="11">
        <f>IF(COUNTA(A133:C133)=0,"",IF(A133="","Gutschein-ID fehlt",IF(IF(ISTEXT(A133),TRIM(A133)&lt;&gt;A133,FALSE),"Leerzeichen vor oder nach der ID",IF(SUMPRODUCT(--($A$2:$A$501=A133))&gt;1,"Doppelte Gutschein-ID",IF(NOT(ISNUMBER(B133)),"Ausgabedatum fehlt oder ist kein Datum",IF(OR(B133&lt;DATE(2000,1,1),B133&gt;DATE(2100,12,31)),"Ausgabedatum außerhalb des gültigen Bereichs",IF(NOT(ISNUMBER(C133)),"Wert fehlt oder ist keine Zahl",IF(C133&lt;=0,"Wert muss über 0 liegen",IF(ROUND(C133,2)&lt;&gt;C133,"Wert hat mehr als 2 Nachkommastellen",IF(E133&gt;C133,"Übereingelöst: Restguthaben unter 0","OK"))))))))))</f>
        <v/>
      </c>
    </row>
    <row r="134" spans="1:7">
      <c r="A134" s="7"/>
      <c r="B134" s="8"/>
      <c r="C134" s="9"/>
      <c r="D134" s="7"/>
      <c r="E134" s="10">
        <f>IF(A134="","",ROUND(SUMPRODUCT(--('Einlösungen'!$B$2:$B$2001=A134),'Einlösungen'!$D$2:$D$2001),2))</f>
        <v/>
      </c>
      <c r="F134" s="10">
        <f>IF(OR(A134="",NOT(ISNUMBER(C134))),"",ROUND(C134-E134,2))</f>
        <v/>
      </c>
      <c r="G134" s="11">
        <f>IF(COUNTA(A134:C134)=0,"",IF(A134="","Gutschein-ID fehlt",IF(IF(ISTEXT(A134),TRIM(A134)&lt;&gt;A134,FALSE),"Leerzeichen vor oder nach der ID",IF(SUMPRODUCT(--($A$2:$A$501=A134))&gt;1,"Doppelte Gutschein-ID",IF(NOT(ISNUMBER(B134)),"Ausgabedatum fehlt oder ist kein Datum",IF(OR(B134&lt;DATE(2000,1,1),B134&gt;DATE(2100,12,31)),"Ausgabedatum außerhalb des gültigen Bereichs",IF(NOT(ISNUMBER(C134)),"Wert fehlt oder ist keine Zahl",IF(C134&lt;=0,"Wert muss über 0 liegen",IF(ROUND(C134,2)&lt;&gt;C134,"Wert hat mehr als 2 Nachkommastellen",IF(E134&gt;C134,"Übereingelöst: Restguthaben unter 0","OK"))))))))))</f>
        <v/>
      </c>
    </row>
    <row r="135" spans="1:7">
      <c r="A135" s="7"/>
      <c r="B135" s="8"/>
      <c r="C135" s="9"/>
      <c r="D135" s="7"/>
      <c r="E135" s="10">
        <f>IF(A135="","",ROUND(SUMPRODUCT(--('Einlösungen'!$B$2:$B$2001=A135),'Einlösungen'!$D$2:$D$2001),2))</f>
        <v/>
      </c>
      <c r="F135" s="10">
        <f>IF(OR(A135="",NOT(ISNUMBER(C135))),"",ROUND(C135-E135,2))</f>
        <v/>
      </c>
      <c r="G135" s="11">
        <f>IF(COUNTA(A135:C135)=0,"",IF(A135="","Gutschein-ID fehlt",IF(IF(ISTEXT(A135),TRIM(A135)&lt;&gt;A135,FALSE),"Leerzeichen vor oder nach der ID",IF(SUMPRODUCT(--($A$2:$A$501=A135))&gt;1,"Doppelte Gutschein-ID",IF(NOT(ISNUMBER(B135)),"Ausgabedatum fehlt oder ist kein Datum",IF(OR(B135&lt;DATE(2000,1,1),B135&gt;DATE(2100,12,31)),"Ausgabedatum außerhalb des gültigen Bereichs",IF(NOT(ISNUMBER(C135)),"Wert fehlt oder ist keine Zahl",IF(C135&lt;=0,"Wert muss über 0 liegen",IF(ROUND(C135,2)&lt;&gt;C135,"Wert hat mehr als 2 Nachkommastellen",IF(E135&gt;C135,"Übereingelöst: Restguthaben unter 0","OK"))))))))))</f>
        <v/>
      </c>
    </row>
    <row r="136" spans="1:7">
      <c r="A136" s="7"/>
      <c r="B136" s="8"/>
      <c r="C136" s="9"/>
      <c r="D136" s="7"/>
      <c r="E136" s="10">
        <f>IF(A136="","",ROUND(SUMPRODUCT(--('Einlösungen'!$B$2:$B$2001=A136),'Einlösungen'!$D$2:$D$2001),2))</f>
        <v/>
      </c>
      <c r="F136" s="10">
        <f>IF(OR(A136="",NOT(ISNUMBER(C136))),"",ROUND(C136-E136,2))</f>
        <v/>
      </c>
      <c r="G136" s="11">
        <f>IF(COUNTA(A136:C136)=0,"",IF(A136="","Gutschein-ID fehlt",IF(IF(ISTEXT(A136),TRIM(A136)&lt;&gt;A136,FALSE),"Leerzeichen vor oder nach der ID",IF(SUMPRODUCT(--($A$2:$A$501=A136))&gt;1,"Doppelte Gutschein-ID",IF(NOT(ISNUMBER(B136)),"Ausgabedatum fehlt oder ist kein Datum",IF(OR(B136&lt;DATE(2000,1,1),B136&gt;DATE(2100,12,31)),"Ausgabedatum außerhalb des gültigen Bereichs",IF(NOT(ISNUMBER(C136)),"Wert fehlt oder ist keine Zahl",IF(C136&lt;=0,"Wert muss über 0 liegen",IF(ROUND(C136,2)&lt;&gt;C136,"Wert hat mehr als 2 Nachkommastellen",IF(E136&gt;C136,"Übereingelöst: Restguthaben unter 0","OK"))))))))))</f>
        <v/>
      </c>
    </row>
    <row r="137" spans="1:7">
      <c r="A137" s="7"/>
      <c r="B137" s="8"/>
      <c r="C137" s="9"/>
      <c r="D137" s="7"/>
      <c r="E137" s="10">
        <f>IF(A137="","",ROUND(SUMPRODUCT(--('Einlösungen'!$B$2:$B$2001=A137),'Einlösungen'!$D$2:$D$2001),2))</f>
        <v/>
      </c>
      <c r="F137" s="10">
        <f>IF(OR(A137="",NOT(ISNUMBER(C137))),"",ROUND(C137-E137,2))</f>
        <v/>
      </c>
      <c r="G137" s="11">
        <f>IF(COUNTA(A137:C137)=0,"",IF(A137="","Gutschein-ID fehlt",IF(IF(ISTEXT(A137),TRIM(A137)&lt;&gt;A137,FALSE),"Leerzeichen vor oder nach der ID",IF(SUMPRODUCT(--($A$2:$A$501=A137))&gt;1,"Doppelte Gutschein-ID",IF(NOT(ISNUMBER(B137)),"Ausgabedatum fehlt oder ist kein Datum",IF(OR(B137&lt;DATE(2000,1,1),B137&gt;DATE(2100,12,31)),"Ausgabedatum außerhalb des gültigen Bereichs",IF(NOT(ISNUMBER(C137)),"Wert fehlt oder ist keine Zahl",IF(C137&lt;=0,"Wert muss über 0 liegen",IF(ROUND(C137,2)&lt;&gt;C137,"Wert hat mehr als 2 Nachkommastellen",IF(E137&gt;C137,"Übereingelöst: Restguthaben unter 0","OK"))))))))))</f>
        <v/>
      </c>
    </row>
    <row r="138" spans="1:7">
      <c r="A138" s="7"/>
      <c r="B138" s="8"/>
      <c r="C138" s="9"/>
      <c r="D138" s="7"/>
      <c r="E138" s="10">
        <f>IF(A138="","",ROUND(SUMPRODUCT(--('Einlösungen'!$B$2:$B$2001=A138),'Einlösungen'!$D$2:$D$2001),2))</f>
        <v/>
      </c>
      <c r="F138" s="10">
        <f>IF(OR(A138="",NOT(ISNUMBER(C138))),"",ROUND(C138-E138,2))</f>
        <v/>
      </c>
      <c r="G138" s="11">
        <f>IF(COUNTA(A138:C138)=0,"",IF(A138="","Gutschein-ID fehlt",IF(IF(ISTEXT(A138),TRIM(A138)&lt;&gt;A138,FALSE),"Leerzeichen vor oder nach der ID",IF(SUMPRODUCT(--($A$2:$A$501=A138))&gt;1,"Doppelte Gutschein-ID",IF(NOT(ISNUMBER(B138)),"Ausgabedatum fehlt oder ist kein Datum",IF(OR(B138&lt;DATE(2000,1,1),B138&gt;DATE(2100,12,31)),"Ausgabedatum außerhalb des gültigen Bereichs",IF(NOT(ISNUMBER(C138)),"Wert fehlt oder ist keine Zahl",IF(C138&lt;=0,"Wert muss über 0 liegen",IF(ROUND(C138,2)&lt;&gt;C138,"Wert hat mehr als 2 Nachkommastellen",IF(E138&gt;C138,"Übereingelöst: Restguthaben unter 0","OK"))))))))))</f>
        <v/>
      </c>
    </row>
    <row r="139" spans="1:7">
      <c r="A139" s="7"/>
      <c r="B139" s="8"/>
      <c r="C139" s="9"/>
      <c r="D139" s="7"/>
      <c r="E139" s="10">
        <f>IF(A139="","",ROUND(SUMPRODUCT(--('Einlösungen'!$B$2:$B$2001=A139),'Einlösungen'!$D$2:$D$2001),2))</f>
        <v/>
      </c>
      <c r="F139" s="10">
        <f>IF(OR(A139="",NOT(ISNUMBER(C139))),"",ROUND(C139-E139,2))</f>
        <v/>
      </c>
      <c r="G139" s="11">
        <f>IF(COUNTA(A139:C139)=0,"",IF(A139="","Gutschein-ID fehlt",IF(IF(ISTEXT(A139),TRIM(A139)&lt;&gt;A139,FALSE),"Leerzeichen vor oder nach der ID",IF(SUMPRODUCT(--($A$2:$A$501=A139))&gt;1,"Doppelte Gutschein-ID",IF(NOT(ISNUMBER(B139)),"Ausgabedatum fehlt oder ist kein Datum",IF(OR(B139&lt;DATE(2000,1,1),B139&gt;DATE(2100,12,31)),"Ausgabedatum außerhalb des gültigen Bereichs",IF(NOT(ISNUMBER(C139)),"Wert fehlt oder ist keine Zahl",IF(C139&lt;=0,"Wert muss über 0 liegen",IF(ROUND(C139,2)&lt;&gt;C139,"Wert hat mehr als 2 Nachkommastellen",IF(E139&gt;C139,"Übereingelöst: Restguthaben unter 0","OK"))))))))))</f>
        <v/>
      </c>
    </row>
    <row r="140" spans="1:7">
      <c r="A140" s="7"/>
      <c r="B140" s="8"/>
      <c r="C140" s="9"/>
      <c r="D140" s="7"/>
      <c r="E140" s="10">
        <f>IF(A140="","",ROUND(SUMPRODUCT(--('Einlösungen'!$B$2:$B$2001=A140),'Einlösungen'!$D$2:$D$2001),2))</f>
        <v/>
      </c>
      <c r="F140" s="10">
        <f>IF(OR(A140="",NOT(ISNUMBER(C140))),"",ROUND(C140-E140,2))</f>
        <v/>
      </c>
      <c r="G140" s="11">
        <f>IF(COUNTA(A140:C140)=0,"",IF(A140="","Gutschein-ID fehlt",IF(IF(ISTEXT(A140),TRIM(A140)&lt;&gt;A140,FALSE),"Leerzeichen vor oder nach der ID",IF(SUMPRODUCT(--($A$2:$A$501=A140))&gt;1,"Doppelte Gutschein-ID",IF(NOT(ISNUMBER(B140)),"Ausgabedatum fehlt oder ist kein Datum",IF(OR(B140&lt;DATE(2000,1,1),B140&gt;DATE(2100,12,31)),"Ausgabedatum außerhalb des gültigen Bereichs",IF(NOT(ISNUMBER(C140)),"Wert fehlt oder ist keine Zahl",IF(C140&lt;=0,"Wert muss über 0 liegen",IF(ROUND(C140,2)&lt;&gt;C140,"Wert hat mehr als 2 Nachkommastellen",IF(E140&gt;C140,"Übereingelöst: Restguthaben unter 0","OK"))))))))))</f>
        <v/>
      </c>
    </row>
    <row r="141" spans="1:7">
      <c r="A141" s="7"/>
      <c r="B141" s="8"/>
      <c r="C141" s="9"/>
      <c r="D141" s="7"/>
      <c r="E141" s="10">
        <f>IF(A141="","",ROUND(SUMPRODUCT(--('Einlösungen'!$B$2:$B$2001=A141),'Einlösungen'!$D$2:$D$2001),2))</f>
        <v/>
      </c>
      <c r="F141" s="10">
        <f>IF(OR(A141="",NOT(ISNUMBER(C141))),"",ROUND(C141-E141,2))</f>
        <v/>
      </c>
      <c r="G141" s="11">
        <f>IF(COUNTA(A141:C141)=0,"",IF(A141="","Gutschein-ID fehlt",IF(IF(ISTEXT(A141),TRIM(A141)&lt;&gt;A141,FALSE),"Leerzeichen vor oder nach der ID",IF(SUMPRODUCT(--($A$2:$A$501=A141))&gt;1,"Doppelte Gutschein-ID",IF(NOT(ISNUMBER(B141)),"Ausgabedatum fehlt oder ist kein Datum",IF(OR(B141&lt;DATE(2000,1,1),B141&gt;DATE(2100,12,31)),"Ausgabedatum außerhalb des gültigen Bereichs",IF(NOT(ISNUMBER(C141)),"Wert fehlt oder ist keine Zahl",IF(C141&lt;=0,"Wert muss über 0 liegen",IF(ROUND(C141,2)&lt;&gt;C141,"Wert hat mehr als 2 Nachkommastellen",IF(E141&gt;C141,"Übereingelöst: Restguthaben unter 0","OK"))))))))))</f>
        <v/>
      </c>
    </row>
    <row r="142" spans="1:7">
      <c r="A142" s="7"/>
      <c r="B142" s="8"/>
      <c r="C142" s="9"/>
      <c r="D142" s="7"/>
      <c r="E142" s="10">
        <f>IF(A142="","",ROUND(SUMPRODUCT(--('Einlösungen'!$B$2:$B$2001=A142),'Einlösungen'!$D$2:$D$2001),2))</f>
        <v/>
      </c>
      <c r="F142" s="10">
        <f>IF(OR(A142="",NOT(ISNUMBER(C142))),"",ROUND(C142-E142,2))</f>
        <v/>
      </c>
      <c r="G142" s="11">
        <f>IF(COUNTA(A142:C142)=0,"",IF(A142="","Gutschein-ID fehlt",IF(IF(ISTEXT(A142),TRIM(A142)&lt;&gt;A142,FALSE),"Leerzeichen vor oder nach der ID",IF(SUMPRODUCT(--($A$2:$A$501=A142))&gt;1,"Doppelte Gutschein-ID",IF(NOT(ISNUMBER(B142)),"Ausgabedatum fehlt oder ist kein Datum",IF(OR(B142&lt;DATE(2000,1,1),B142&gt;DATE(2100,12,31)),"Ausgabedatum außerhalb des gültigen Bereichs",IF(NOT(ISNUMBER(C142)),"Wert fehlt oder ist keine Zahl",IF(C142&lt;=0,"Wert muss über 0 liegen",IF(ROUND(C142,2)&lt;&gt;C142,"Wert hat mehr als 2 Nachkommastellen",IF(E142&gt;C142,"Übereingelöst: Restguthaben unter 0","OK"))))))))))</f>
        <v/>
      </c>
    </row>
    <row r="143" spans="1:7">
      <c r="A143" s="7"/>
      <c r="B143" s="8"/>
      <c r="C143" s="9"/>
      <c r="D143" s="7"/>
      <c r="E143" s="10">
        <f>IF(A143="","",ROUND(SUMPRODUCT(--('Einlösungen'!$B$2:$B$2001=A143),'Einlösungen'!$D$2:$D$2001),2))</f>
        <v/>
      </c>
      <c r="F143" s="10">
        <f>IF(OR(A143="",NOT(ISNUMBER(C143))),"",ROUND(C143-E143,2))</f>
        <v/>
      </c>
      <c r="G143" s="11">
        <f>IF(COUNTA(A143:C143)=0,"",IF(A143="","Gutschein-ID fehlt",IF(IF(ISTEXT(A143),TRIM(A143)&lt;&gt;A143,FALSE),"Leerzeichen vor oder nach der ID",IF(SUMPRODUCT(--($A$2:$A$501=A143))&gt;1,"Doppelte Gutschein-ID",IF(NOT(ISNUMBER(B143)),"Ausgabedatum fehlt oder ist kein Datum",IF(OR(B143&lt;DATE(2000,1,1),B143&gt;DATE(2100,12,31)),"Ausgabedatum außerhalb des gültigen Bereichs",IF(NOT(ISNUMBER(C143)),"Wert fehlt oder ist keine Zahl",IF(C143&lt;=0,"Wert muss über 0 liegen",IF(ROUND(C143,2)&lt;&gt;C143,"Wert hat mehr als 2 Nachkommastellen",IF(E143&gt;C143,"Übereingelöst: Restguthaben unter 0","OK"))))))))))</f>
        <v/>
      </c>
    </row>
    <row r="144" spans="1:7">
      <c r="A144" s="7"/>
      <c r="B144" s="8"/>
      <c r="C144" s="9"/>
      <c r="D144" s="7"/>
      <c r="E144" s="10">
        <f>IF(A144="","",ROUND(SUMPRODUCT(--('Einlösungen'!$B$2:$B$2001=A144),'Einlösungen'!$D$2:$D$2001),2))</f>
        <v/>
      </c>
      <c r="F144" s="10">
        <f>IF(OR(A144="",NOT(ISNUMBER(C144))),"",ROUND(C144-E144,2))</f>
        <v/>
      </c>
      <c r="G144" s="11">
        <f>IF(COUNTA(A144:C144)=0,"",IF(A144="","Gutschein-ID fehlt",IF(IF(ISTEXT(A144),TRIM(A144)&lt;&gt;A144,FALSE),"Leerzeichen vor oder nach der ID",IF(SUMPRODUCT(--($A$2:$A$501=A144))&gt;1,"Doppelte Gutschein-ID",IF(NOT(ISNUMBER(B144)),"Ausgabedatum fehlt oder ist kein Datum",IF(OR(B144&lt;DATE(2000,1,1),B144&gt;DATE(2100,12,31)),"Ausgabedatum außerhalb des gültigen Bereichs",IF(NOT(ISNUMBER(C144)),"Wert fehlt oder ist keine Zahl",IF(C144&lt;=0,"Wert muss über 0 liegen",IF(ROUND(C144,2)&lt;&gt;C144,"Wert hat mehr als 2 Nachkommastellen",IF(E144&gt;C144,"Übereingelöst: Restguthaben unter 0","OK"))))))))))</f>
        <v/>
      </c>
    </row>
    <row r="145" spans="1:7">
      <c r="A145" s="7"/>
      <c r="B145" s="8"/>
      <c r="C145" s="9"/>
      <c r="D145" s="7"/>
      <c r="E145" s="10">
        <f>IF(A145="","",ROUND(SUMPRODUCT(--('Einlösungen'!$B$2:$B$2001=A145),'Einlösungen'!$D$2:$D$2001),2))</f>
        <v/>
      </c>
      <c r="F145" s="10">
        <f>IF(OR(A145="",NOT(ISNUMBER(C145))),"",ROUND(C145-E145,2))</f>
        <v/>
      </c>
      <c r="G145" s="11">
        <f>IF(COUNTA(A145:C145)=0,"",IF(A145="","Gutschein-ID fehlt",IF(IF(ISTEXT(A145),TRIM(A145)&lt;&gt;A145,FALSE),"Leerzeichen vor oder nach der ID",IF(SUMPRODUCT(--($A$2:$A$501=A145))&gt;1,"Doppelte Gutschein-ID",IF(NOT(ISNUMBER(B145)),"Ausgabedatum fehlt oder ist kein Datum",IF(OR(B145&lt;DATE(2000,1,1),B145&gt;DATE(2100,12,31)),"Ausgabedatum außerhalb des gültigen Bereichs",IF(NOT(ISNUMBER(C145)),"Wert fehlt oder ist keine Zahl",IF(C145&lt;=0,"Wert muss über 0 liegen",IF(ROUND(C145,2)&lt;&gt;C145,"Wert hat mehr als 2 Nachkommastellen",IF(E145&gt;C145,"Übereingelöst: Restguthaben unter 0","OK"))))))))))</f>
        <v/>
      </c>
    </row>
    <row r="146" spans="1:7">
      <c r="A146" s="7"/>
      <c r="B146" s="8"/>
      <c r="C146" s="9"/>
      <c r="D146" s="7"/>
      <c r="E146" s="10">
        <f>IF(A146="","",ROUND(SUMPRODUCT(--('Einlösungen'!$B$2:$B$2001=A146),'Einlösungen'!$D$2:$D$2001),2))</f>
        <v/>
      </c>
      <c r="F146" s="10">
        <f>IF(OR(A146="",NOT(ISNUMBER(C146))),"",ROUND(C146-E146,2))</f>
        <v/>
      </c>
      <c r="G146" s="11">
        <f>IF(COUNTA(A146:C146)=0,"",IF(A146="","Gutschein-ID fehlt",IF(IF(ISTEXT(A146),TRIM(A146)&lt;&gt;A146,FALSE),"Leerzeichen vor oder nach der ID",IF(SUMPRODUCT(--($A$2:$A$501=A146))&gt;1,"Doppelte Gutschein-ID",IF(NOT(ISNUMBER(B146)),"Ausgabedatum fehlt oder ist kein Datum",IF(OR(B146&lt;DATE(2000,1,1),B146&gt;DATE(2100,12,31)),"Ausgabedatum außerhalb des gültigen Bereichs",IF(NOT(ISNUMBER(C146)),"Wert fehlt oder ist keine Zahl",IF(C146&lt;=0,"Wert muss über 0 liegen",IF(ROUND(C146,2)&lt;&gt;C146,"Wert hat mehr als 2 Nachkommastellen",IF(E146&gt;C146,"Übereingelöst: Restguthaben unter 0","OK"))))))))))</f>
        <v/>
      </c>
    </row>
    <row r="147" spans="1:7">
      <c r="A147" s="7"/>
      <c r="B147" s="8"/>
      <c r="C147" s="9"/>
      <c r="D147" s="7"/>
      <c r="E147" s="10">
        <f>IF(A147="","",ROUND(SUMPRODUCT(--('Einlösungen'!$B$2:$B$2001=A147),'Einlösungen'!$D$2:$D$2001),2))</f>
        <v/>
      </c>
      <c r="F147" s="10">
        <f>IF(OR(A147="",NOT(ISNUMBER(C147))),"",ROUND(C147-E147,2))</f>
        <v/>
      </c>
      <c r="G147" s="11">
        <f>IF(COUNTA(A147:C147)=0,"",IF(A147="","Gutschein-ID fehlt",IF(IF(ISTEXT(A147),TRIM(A147)&lt;&gt;A147,FALSE),"Leerzeichen vor oder nach der ID",IF(SUMPRODUCT(--($A$2:$A$501=A147))&gt;1,"Doppelte Gutschein-ID",IF(NOT(ISNUMBER(B147)),"Ausgabedatum fehlt oder ist kein Datum",IF(OR(B147&lt;DATE(2000,1,1),B147&gt;DATE(2100,12,31)),"Ausgabedatum außerhalb des gültigen Bereichs",IF(NOT(ISNUMBER(C147)),"Wert fehlt oder ist keine Zahl",IF(C147&lt;=0,"Wert muss über 0 liegen",IF(ROUND(C147,2)&lt;&gt;C147,"Wert hat mehr als 2 Nachkommastellen",IF(E147&gt;C147,"Übereingelöst: Restguthaben unter 0","OK"))))))))))</f>
        <v/>
      </c>
    </row>
    <row r="148" spans="1:7">
      <c r="A148" s="7"/>
      <c r="B148" s="8"/>
      <c r="C148" s="9"/>
      <c r="D148" s="7"/>
      <c r="E148" s="10">
        <f>IF(A148="","",ROUND(SUMPRODUCT(--('Einlösungen'!$B$2:$B$2001=A148),'Einlösungen'!$D$2:$D$2001),2))</f>
        <v/>
      </c>
      <c r="F148" s="10">
        <f>IF(OR(A148="",NOT(ISNUMBER(C148))),"",ROUND(C148-E148,2))</f>
        <v/>
      </c>
      <c r="G148" s="11">
        <f>IF(COUNTA(A148:C148)=0,"",IF(A148="","Gutschein-ID fehlt",IF(IF(ISTEXT(A148),TRIM(A148)&lt;&gt;A148,FALSE),"Leerzeichen vor oder nach der ID",IF(SUMPRODUCT(--($A$2:$A$501=A148))&gt;1,"Doppelte Gutschein-ID",IF(NOT(ISNUMBER(B148)),"Ausgabedatum fehlt oder ist kein Datum",IF(OR(B148&lt;DATE(2000,1,1),B148&gt;DATE(2100,12,31)),"Ausgabedatum außerhalb des gültigen Bereichs",IF(NOT(ISNUMBER(C148)),"Wert fehlt oder ist keine Zahl",IF(C148&lt;=0,"Wert muss über 0 liegen",IF(ROUND(C148,2)&lt;&gt;C148,"Wert hat mehr als 2 Nachkommastellen",IF(E148&gt;C148,"Übereingelöst: Restguthaben unter 0","OK"))))))))))</f>
        <v/>
      </c>
    </row>
    <row r="149" spans="1:7">
      <c r="A149" s="7"/>
      <c r="B149" s="8"/>
      <c r="C149" s="9"/>
      <c r="D149" s="7"/>
      <c r="E149" s="10">
        <f>IF(A149="","",ROUND(SUMPRODUCT(--('Einlösungen'!$B$2:$B$2001=A149),'Einlösungen'!$D$2:$D$2001),2))</f>
        <v/>
      </c>
      <c r="F149" s="10">
        <f>IF(OR(A149="",NOT(ISNUMBER(C149))),"",ROUND(C149-E149,2))</f>
        <v/>
      </c>
      <c r="G149" s="11">
        <f>IF(COUNTA(A149:C149)=0,"",IF(A149="","Gutschein-ID fehlt",IF(IF(ISTEXT(A149),TRIM(A149)&lt;&gt;A149,FALSE),"Leerzeichen vor oder nach der ID",IF(SUMPRODUCT(--($A$2:$A$501=A149))&gt;1,"Doppelte Gutschein-ID",IF(NOT(ISNUMBER(B149)),"Ausgabedatum fehlt oder ist kein Datum",IF(OR(B149&lt;DATE(2000,1,1),B149&gt;DATE(2100,12,31)),"Ausgabedatum außerhalb des gültigen Bereichs",IF(NOT(ISNUMBER(C149)),"Wert fehlt oder ist keine Zahl",IF(C149&lt;=0,"Wert muss über 0 liegen",IF(ROUND(C149,2)&lt;&gt;C149,"Wert hat mehr als 2 Nachkommastellen",IF(E149&gt;C149,"Übereingelöst: Restguthaben unter 0","OK"))))))))))</f>
        <v/>
      </c>
    </row>
    <row r="150" spans="1:7">
      <c r="A150" s="7"/>
      <c r="B150" s="8"/>
      <c r="C150" s="9"/>
      <c r="D150" s="7"/>
      <c r="E150" s="10">
        <f>IF(A150="","",ROUND(SUMPRODUCT(--('Einlösungen'!$B$2:$B$2001=A150),'Einlösungen'!$D$2:$D$2001),2))</f>
        <v/>
      </c>
      <c r="F150" s="10">
        <f>IF(OR(A150="",NOT(ISNUMBER(C150))),"",ROUND(C150-E150,2))</f>
        <v/>
      </c>
      <c r="G150" s="11">
        <f>IF(COUNTA(A150:C150)=0,"",IF(A150="","Gutschein-ID fehlt",IF(IF(ISTEXT(A150),TRIM(A150)&lt;&gt;A150,FALSE),"Leerzeichen vor oder nach der ID",IF(SUMPRODUCT(--($A$2:$A$501=A150))&gt;1,"Doppelte Gutschein-ID",IF(NOT(ISNUMBER(B150)),"Ausgabedatum fehlt oder ist kein Datum",IF(OR(B150&lt;DATE(2000,1,1),B150&gt;DATE(2100,12,31)),"Ausgabedatum außerhalb des gültigen Bereichs",IF(NOT(ISNUMBER(C150)),"Wert fehlt oder ist keine Zahl",IF(C150&lt;=0,"Wert muss über 0 liegen",IF(ROUND(C150,2)&lt;&gt;C150,"Wert hat mehr als 2 Nachkommastellen",IF(E150&gt;C150,"Übereingelöst: Restguthaben unter 0","OK"))))))))))</f>
        <v/>
      </c>
    </row>
    <row r="151" spans="1:7">
      <c r="A151" s="7"/>
      <c r="B151" s="8"/>
      <c r="C151" s="9"/>
      <c r="D151" s="7"/>
      <c r="E151" s="10">
        <f>IF(A151="","",ROUND(SUMPRODUCT(--('Einlösungen'!$B$2:$B$2001=A151),'Einlösungen'!$D$2:$D$2001),2))</f>
        <v/>
      </c>
      <c r="F151" s="10">
        <f>IF(OR(A151="",NOT(ISNUMBER(C151))),"",ROUND(C151-E151,2))</f>
        <v/>
      </c>
      <c r="G151" s="11">
        <f>IF(COUNTA(A151:C151)=0,"",IF(A151="","Gutschein-ID fehlt",IF(IF(ISTEXT(A151),TRIM(A151)&lt;&gt;A151,FALSE),"Leerzeichen vor oder nach der ID",IF(SUMPRODUCT(--($A$2:$A$501=A151))&gt;1,"Doppelte Gutschein-ID",IF(NOT(ISNUMBER(B151)),"Ausgabedatum fehlt oder ist kein Datum",IF(OR(B151&lt;DATE(2000,1,1),B151&gt;DATE(2100,12,31)),"Ausgabedatum außerhalb des gültigen Bereichs",IF(NOT(ISNUMBER(C151)),"Wert fehlt oder ist keine Zahl",IF(C151&lt;=0,"Wert muss über 0 liegen",IF(ROUND(C151,2)&lt;&gt;C151,"Wert hat mehr als 2 Nachkommastellen",IF(E151&gt;C151,"Übereingelöst: Restguthaben unter 0","OK"))))))))))</f>
        <v/>
      </c>
    </row>
    <row r="152" spans="1:7">
      <c r="A152" s="7"/>
      <c r="B152" s="8"/>
      <c r="C152" s="9"/>
      <c r="D152" s="7"/>
      <c r="E152" s="10">
        <f>IF(A152="","",ROUND(SUMPRODUCT(--('Einlösungen'!$B$2:$B$2001=A152),'Einlösungen'!$D$2:$D$2001),2))</f>
        <v/>
      </c>
      <c r="F152" s="10">
        <f>IF(OR(A152="",NOT(ISNUMBER(C152))),"",ROUND(C152-E152,2))</f>
        <v/>
      </c>
      <c r="G152" s="11">
        <f>IF(COUNTA(A152:C152)=0,"",IF(A152="","Gutschein-ID fehlt",IF(IF(ISTEXT(A152),TRIM(A152)&lt;&gt;A152,FALSE),"Leerzeichen vor oder nach der ID",IF(SUMPRODUCT(--($A$2:$A$501=A152))&gt;1,"Doppelte Gutschein-ID",IF(NOT(ISNUMBER(B152)),"Ausgabedatum fehlt oder ist kein Datum",IF(OR(B152&lt;DATE(2000,1,1),B152&gt;DATE(2100,12,31)),"Ausgabedatum außerhalb des gültigen Bereichs",IF(NOT(ISNUMBER(C152)),"Wert fehlt oder ist keine Zahl",IF(C152&lt;=0,"Wert muss über 0 liegen",IF(ROUND(C152,2)&lt;&gt;C152,"Wert hat mehr als 2 Nachkommastellen",IF(E152&gt;C152,"Übereingelöst: Restguthaben unter 0","OK"))))))))))</f>
        <v/>
      </c>
    </row>
    <row r="153" spans="1:7">
      <c r="A153" s="7"/>
      <c r="B153" s="8"/>
      <c r="C153" s="9"/>
      <c r="D153" s="7"/>
      <c r="E153" s="10">
        <f>IF(A153="","",ROUND(SUMPRODUCT(--('Einlösungen'!$B$2:$B$2001=A153),'Einlösungen'!$D$2:$D$2001),2))</f>
        <v/>
      </c>
      <c r="F153" s="10">
        <f>IF(OR(A153="",NOT(ISNUMBER(C153))),"",ROUND(C153-E153,2))</f>
        <v/>
      </c>
      <c r="G153" s="11">
        <f>IF(COUNTA(A153:C153)=0,"",IF(A153="","Gutschein-ID fehlt",IF(IF(ISTEXT(A153),TRIM(A153)&lt;&gt;A153,FALSE),"Leerzeichen vor oder nach der ID",IF(SUMPRODUCT(--($A$2:$A$501=A153))&gt;1,"Doppelte Gutschein-ID",IF(NOT(ISNUMBER(B153)),"Ausgabedatum fehlt oder ist kein Datum",IF(OR(B153&lt;DATE(2000,1,1),B153&gt;DATE(2100,12,31)),"Ausgabedatum außerhalb des gültigen Bereichs",IF(NOT(ISNUMBER(C153)),"Wert fehlt oder ist keine Zahl",IF(C153&lt;=0,"Wert muss über 0 liegen",IF(ROUND(C153,2)&lt;&gt;C153,"Wert hat mehr als 2 Nachkommastellen",IF(E153&gt;C153,"Übereingelöst: Restguthaben unter 0","OK"))))))))))</f>
        <v/>
      </c>
    </row>
    <row r="154" spans="1:7">
      <c r="A154" s="7"/>
      <c r="B154" s="8"/>
      <c r="C154" s="9"/>
      <c r="D154" s="7"/>
      <c r="E154" s="10">
        <f>IF(A154="","",ROUND(SUMPRODUCT(--('Einlösungen'!$B$2:$B$2001=A154),'Einlösungen'!$D$2:$D$2001),2))</f>
        <v/>
      </c>
      <c r="F154" s="10">
        <f>IF(OR(A154="",NOT(ISNUMBER(C154))),"",ROUND(C154-E154,2))</f>
        <v/>
      </c>
      <c r="G154" s="11">
        <f>IF(COUNTA(A154:C154)=0,"",IF(A154="","Gutschein-ID fehlt",IF(IF(ISTEXT(A154),TRIM(A154)&lt;&gt;A154,FALSE),"Leerzeichen vor oder nach der ID",IF(SUMPRODUCT(--($A$2:$A$501=A154))&gt;1,"Doppelte Gutschein-ID",IF(NOT(ISNUMBER(B154)),"Ausgabedatum fehlt oder ist kein Datum",IF(OR(B154&lt;DATE(2000,1,1),B154&gt;DATE(2100,12,31)),"Ausgabedatum außerhalb des gültigen Bereichs",IF(NOT(ISNUMBER(C154)),"Wert fehlt oder ist keine Zahl",IF(C154&lt;=0,"Wert muss über 0 liegen",IF(ROUND(C154,2)&lt;&gt;C154,"Wert hat mehr als 2 Nachkommastellen",IF(E154&gt;C154,"Übereingelöst: Restguthaben unter 0","OK"))))))))))</f>
        <v/>
      </c>
    </row>
    <row r="155" spans="1:7">
      <c r="A155" s="7"/>
      <c r="B155" s="8"/>
      <c r="C155" s="9"/>
      <c r="D155" s="7"/>
      <c r="E155" s="10">
        <f>IF(A155="","",ROUND(SUMPRODUCT(--('Einlösungen'!$B$2:$B$2001=A155),'Einlösungen'!$D$2:$D$2001),2))</f>
        <v/>
      </c>
      <c r="F155" s="10">
        <f>IF(OR(A155="",NOT(ISNUMBER(C155))),"",ROUND(C155-E155,2))</f>
        <v/>
      </c>
      <c r="G155" s="11">
        <f>IF(COUNTA(A155:C155)=0,"",IF(A155="","Gutschein-ID fehlt",IF(IF(ISTEXT(A155),TRIM(A155)&lt;&gt;A155,FALSE),"Leerzeichen vor oder nach der ID",IF(SUMPRODUCT(--($A$2:$A$501=A155))&gt;1,"Doppelte Gutschein-ID",IF(NOT(ISNUMBER(B155)),"Ausgabedatum fehlt oder ist kein Datum",IF(OR(B155&lt;DATE(2000,1,1),B155&gt;DATE(2100,12,31)),"Ausgabedatum außerhalb des gültigen Bereichs",IF(NOT(ISNUMBER(C155)),"Wert fehlt oder ist keine Zahl",IF(C155&lt;=0,"Wert muss über 0 liegen",IF(ROUND(C155,2)&lt;&gt;C155,"Wert hat mehr als 2 Nachkommastellen",IF(E155&gt;C155,"Übereingelöst: Restguthaben unter 0","OK"))))))))))</f>
        <v/>
      </c>
    </row>
    <row r="156" spans="1:7">
      <c r="A156" s="7"/>
      <c r="B156" s="8"/>
      <c r="C156" s="9"/>
      <c r="D156" s="7"/>
      <c r="E156" s="10">
        <f>IF(A156="","",ROUND(SUMPRODUCT(--('Einlösungen'!$B$2:$B$2001=A156),'Einlösungen'!$D$2:$D$2001),2))</f>
        <v/>
      </c>
      <c r="F156" s="10">
        <f>IF(OR(A156="",NOT(ISNUMBER(C156))),"",ROUND(C156-E156,2))</f>
        <v/>
      </c>
      <c r="G156" s="11">
        <f>IF(COUNTA(A156:C156)=0,"",IF(A156="","Gutschein-ID fehlt",IF(IF(ISTEXT(A156),TRIM(A156)&lt;&gt;A156,FALSE),"Leerzeichen vor oder nach der ID",IF(SUMPRODUCT(--($A$2:$A$501=A156))&gt;1,"Doppelte Gutschein-ID",IF(NOT(ISNUMBER(B156)),"Ausgabedatum fehlt oder ist kein Datum",IF(OR(B156&lt;DATE(2000,1,1),B156&gt;DATE(2100,12,31)),"Ausgabedatum außerhalb des gültigen Bereichs",IF(NOT(ISNUMBER(C156)),"Wert fehlt oder ist keine Zahl",IF(C156&lt;=0,"Wert muss über 0 liegen",IF(ROUND(C156,2)&lt;&gt;C156,"Wert hat mehr als 2 Nachkommastellen",IF(E156&gt;C156,"Übereingelöst: Restguthaben unter 0","OK"))))))))))</f>
        <v/>
      </c>
    </row>
    <row r="157" spans="1:7">
      <c r="A157" s="7"/>
      <c r="B157" s="8"/>
      <c r="C157" s="9"/>
      <c r="D157" s="7"/>
      <c r="E157" s="10">
        <f>IF(A157="","",ROUND(SUMPRODUCT(--('Einlösungen'!$B$2:$B$2001=A157),'Einlösungen'!$D$2:$D$2001),2))</f>
        <v/>
      </c>
      <c r="F157" s="10">
        <f>IF(OR(A157="",NOT(ISNUMBER(C157))),"",ROUND(C157-E157,2))</f>
        <v/>
      </c>
      <c r="G157" s="11">
        <f>IF(COUNTA(A157:C157)=0,"",IF(A157="","Gutschein-ID fehlt",IF(IF(ISTEXT(A157),TRIM(A157)&lt;&gt;A157,FALSE),"Leerzeichen vor oder nach der ID",IF(SUMPRODUCT(--($A$2:$A$501=A157))&gt;1,"Doppelte Gutschein-ID",IF(NOT(ISNUMBER(B157)),"Ausgabedatum fehlt oder ist kein Datum",IF(OR(B157&lt;DATE(2000,1,1),B157&gt;DATE(2100,12,31)),"Ausgabedatum außerhalb des gültigen Bereichs",IF(NOT(ISNUMBER(C157)),"Wert fehlt oder ist keine Zahl",IF(C157&lt;=0,"Wert muss über 0 liegen",IF(ROUND(C157,2)&lt;&gt;C157,"Wert hat mehr als 2 Nachkommastellen",IF(E157&gt;C157,"Übereingelöst: Restguthaben unter 0","OK"))))))))))</f>
        <v/>
      </c>
    </row>
    <row r="158" spans="1:7">
      <c r="A158" s="7"/>
      <c r="B158" s="8"/>
      <c r="C158" s="9"/>
      <c r="D158" s="7"/>
      <c r="E158" s="10">
        <f>IF(A158="","",ROUND(SUMPRODUCT(--('Einlösungen'!$B$2:$B$2001=A158),'Einlösungen'!$D$2:$D$2001),2))</f>
        <v/>
      </c>
      <c r="F158" s="10">
        <f>IF(OR(A158="",NOT(ISNUMBER(C158))),"",ROUND(C158-E158,2))</f>
        <v/>
      </c>
      <c r="G158" s="11">
        <f>IF(COUNTA(A158:C158)=0,"",IF(A158="","Gutschein-ID fehlt",IF(IF(ISTEXT(A158),TRIM(A158)&lt;&gt;A158,FALSE),"Leerzeichen vor oder nach der ID",IF(SUMPRODUCT(--($A$2:$A$501=A158))&gt;1,"Doppelte Gutschein-ID",IF(NOT(ISNUMBER(B158)),"Ausgabedatum fehlt oder ist kein Datum",IF(OR(B158&lt;DATE(2000,1,1),B158&gt;DATE(2100,12,31)),"Ausgabedatum außerhalb des gültigen Bereichs",IF(NOT(ISNUMBER(C158)),"Wert fehlt oder ist keine Zahl",IF(C158&lt;=0,"Wert muss über 0 liegen",IF(ROUND(C158,2)&lt;&gt;C158,"Wert hat mehr als 2 Nachkommastellen",IF(E158&gt;C158,"Übereingelöst: Restguthaben unter 0","OK"))))))))))</f>
        <v/>
      </c>
    </row>
    <row r="159" spans="1:7">
      <c r="A159" s="7"/>
      <c r="B159" s="8"/>
      <c r="C159" s="9"/>
      <c r="D159" s="7"/>
      <c r="E159" s="10">
        <f>IF(A159="","",ROUND(SUMPRODUCT(--('Einlösungen'!$B$2:$B$2001=A159),'Einlösungen'!$D$2:$D$2001),2))</f>
        <v/>
      </c>
      <c r="F159" s="10">
        <f>IF(OR(A159="",NOT(ISNUMBER(C159))),"",ROUND(C159-E159,2))</f>
        <v/>
      </c>
      <c r="G159" s="11">
        <f>IF(COUNTA(A159:C159)=0,"",IF(A159="","Gutschein-ID fehlt",IF(IF(ISTEXT(A159),TRIM(A159)&lt;&gt;A159,FALSE),"Leerzeichen vor oder nach der ID",IF(SUMPRODUCT(--($A$2:$A$501=A159))&gt;1,"Doppelte Gutschein-ID",IF(NOT(ISNUMBER(B159)),"Ausgabedatum fehlt oder ist kein Datum",IF(OR(B159&lt;DATE(2000,1,1),B159&gt;DATE(2100,12,31)),"Ausgabedatum außerhalb des gültigen Bereichs",IF(NOT(ISNUMBER(C159)),"Wert fehlt oder ist keine Zahl",IF(C159&lt;=0,"Wert muss über 0 liegen",IF(ROUND(C159,2)&lt;&gt;C159,"Wert hat mehr als 2 Nachkommastellen",IF(E159&gt;C159,"Übereingelöst: Restguthaben unter 0","OK"))))))))))</f>
        <v/>
      </c>
    </row>
    <row r="160" spans="1:7">
      <c r="A160" s="7"/>
      <c r="B160" s="8"/>
      <c r="C160" s="9"/>
      <c r="D160" s="7"/>
      <c r="E160" s="10">
        <f>IF(A160="","",ROUND(SUMPRODUCT(--('Einlösungen'!$B$2:$B$2001=A160),'Einlösungen'!$D$2:$D$2001),2))</f>
        <v/>
      </c>
      <c r="F160" s="10">
        <f>IF(OR(A160="",NOT(ISNUMBER(C160))),"",ROUND(C160-E160,2))</f>
        <v/>
      </c>
      <c r="G160" s="11">
        <f>IF(COUNTA(A160:C160)=0,"",IF(A160="","Gutschein-ID fehlt",IF(IF(ISTEXT(A160),TRIM(A160)&lt;&gt;A160,FALSE),"Leerzeichen vor oder nach der ID",IF(SUMPRODUCT(--($A$2:$A$501=A160))&gt;1,"Doppelte Gutschein-ID",IF(NOT(ISNUMBER(B160)),"Ausgabedatum fehlt oder ist kein Datum",IF(OR(B160&lt;DATE(2000,1,1),B160&gt;DATE(2100,12,31)),"Ausgabedatum außerhalb des gültigen Bereichs",IF(NOT(ISNUMBER(C160)),"Wert fehlt oder ist keine Zahl",IF(C160&lt;=0,"Wert muss über 0 liegen",IF(ROUND(C160,2)&lt;&gt;C160,"Wert hat mehr als 2 Nachkommastellen",IF(E160&gt;C160,"Übereingelöst: Restguthaben unter 0","OK"))))))))))</f>
        <v/>
      </c>
    </row>
    <row r="161" spans="1:7">
      <c r="A161" s="7"/>
      <c r="B161" s="8"/>
      <c r="C161" s="9"/>
      <c r="D161" s="7"/>
      <c r="E161" s="10">
        <f>IF(A161="","",ROUND(SUMPRODUCT(--('Einlösungen'!$B$2:$B$2001=A161),'Einlösungen'!$D$2:$D$2001),2))</f>
        <v/>
      </c>
      <c r="F161" s="10">
        <f>IF(OR(A161="",NOT(ISNUMBER(C161))),"",ROUND(C161-E161,2))</f>
        <v/>
      </c>
      <c r="G161" s="11">
        <f>IF(COUNTA(A161:C161)=0,"",IF(A161="","Gutschein-ID fehlt",IF(IF(ISTEXT(A161),TRIM(A161)&lt;&gt;A161,FALSE),"Leerzeichen vor oder nach der ID",IF(SUMPRODUCT(--($A$2:$A$501=A161))&gt;1,"Doppelte Gutschein-ID",IF(NOT(ISNUMBER(B161)),"Ausgabedatum fehlt oder ist kein Datum",IF(OR(B161&lt;DATE(2000,1,1),B161&gt;DATE(2100,12,31)),"Ausgabedatum außerhalb des gültigen Bereichs",IF(NOT(ISNUMBER(C161)),"Wert fehlt oder ist keine Zahl",IF(C161&lt;=0,"Wert muss über 0 liegen",IF(ROUND(C161,2)&lt;&gt;C161,"Wert hat mehr als 2 Nachkommastellen",IF(E161&gt;C161,"Übereingelöst: Restguthaben unter 0","OK"))))))))))</f>
        <v/>
      </c>
    </row>
    <row r="162" spans="1:7">
      <c r="A162" s="7"/>
      <c r="B162" s="8"/>
      <c r="C162" s="9"/>
      <c r="D162" s="7"/>
      <c r="E162" s="10">
        <f>IF(A162="","",ROUND(SUMPRODUCT(--('Einlösungen'!$B$2:$B$2001=A162),'Einlösungen'!$D$2:$D$2001),2))</f>
        <v/>
      </c>
      <c r="F162" s="10">
        <f>IF(OR(A162="",NOT(ISNUMBER(C162))),"",ROUND(C162-E162,2))</f>
        <v/>
      </c>
      <c r="G162" s="11">
        <f>IF(COUNTA(A162:C162)=0,"",IF(A162="","Gutschein-ID fehlt",IF(IF(ISTEXT(A162),TRIM(A162)&lt;&gt;A162,FALSE),"Leerzeichen vor oder nach der ID",IF(SUMPRODUCT(--($A$2:$A$501=A162))&gt;1,"Doppelte Gutschein-ID",IF(NOT(ISNUMBER(B162)),"Ausgabedatum fehlt oder ist kein Datum",IF(OR(B162&lt;DATE(2000,1,1),B162&gt;DATE(2100,12,31)),"Ausgabedatum außerhalb des gültigen Bereichs",IF(NOT(ISNUMBER(C162)),"Wert fehlt oder ist keine Zahl",IF(C162&lt;=0,"Wert muss über 0 liegen",IF(ROUND(C162,2)&lt;&gt;C162,"Wert hat mehr als 2 Nachkommastellen",IF(E162&gt;C162,"Übereingelöst: Restguthaben unter 0","OK"))))))))))</f>
        <v/>
      </c>
    </row>
    <row r="163" spans="1:7">
      <c r="A163" s="7"/>
      <c r="B163" s="8"/>
      <c r="C163" s="9"/>
      <c r="D163" s="7"/>
      <c r="E163" s="10">
        <f>IF(A163="","",ROUND(SUMPRODUCT(--('Einlösungen'!$B$2:$B$2001=A163),'Einlösungen'!$D$2:$D$2001),2))</f>
        <v/>
      </c>
      <c r="F163" s="10">
        <f>IF(OR(A163="",NOT(ISNUMBER(C163))),"",ROUND(C163-E163,2))</f>
        <v/>
      </c>
      <c r="G163" s="11">
        <f>IF(COUNTA(A163:C163)=0,"",IF(A163="","Gutschein-ID fehlt",IF(IF(ISTEXT(A163),TRIM(A163)&lt;&gt;A163,FALSE),"Leerzeichen vor oder nach der ID",IF(SUMPRODUCT(--($A$2:$A$501=A163))&gt;1,"Doppelte Gutschein-ID",IF(NOT(ISNUMBER(B163)),"Ausgabedatum fehlt oder ist kein Datum",IF(OR(B163&lt;DATE(2000,1,1),B163&gt;DATE(2100,12,31)),"Ausgabedatum außerhalb des gültigen Bereichs",IF(NOT(ISNUMBER(C163)),"Wert fehlt oder ist keine Zahl",IF(C163&lt;=0,"Wert muss über 0 liegen",IF(ROUND(C163,2)&lt;&gt;C163,"Wert hat mehr als 2 Nachkommastellen",IF(E163&gt;C163,"Übereingelöst: Restguthaben unter 0","OK"))))))))))</f>
        <v/>
      </c>
    </row>
    <row r="164" spans="1:7">
      <c r="A164" s="7"/>
      <c r="B164" s="8"/>
      <c r="C164" s="9"/>
      <c r="D164" s="7"/>
      <c r="E164" s="10">
        <f>IF(A164="","",ROUND(SUMPRODUCT(--('Einlösungen'!$B$2:$B$2001=A164),'Einlösungen'!$D$2:$D$2001),2))</f>
        <v/>
      </c>
      <c r="F164" s="10">
        <f>IF(OR(A164="",NOT(ISNUMBER(C164))),"",ROUND(C164-E164,2))</f>
        <v/>
      </c>
      <c r="G164" s="11">
        <f>IF(COUNTA(A164:C164)=0,"",IF(A164="","Gutschein-ID fehlt",IF(IF(ISTEXT(A164),TRIM(A164)&lt;&gt;A164,FALSE),"Leerzeichen vor oder nach der ID",IF(SUMPRODUCT(--($A$2:$A$501=A164))&gt;1,"Doppelte Gutschein-ID",IF(NOT(ISNUMBER(B164)),"Ausgabedatum fehlt oder ist kein Datum",IF(OR(B164&lt;DATE(2000,1,1),B164&gt;DATE(2100,12,31)),"Ausgabedatum außerhalb des gültigen Bereichs",IF(NOT(ISNUMBER(C164)),"Wert fehlt oder ist keine Zahl",IF(C164&lt;=0,"Wert muss über 0 liegen",IF(ROUND(C164,2)&lt;&gt;C164,"Wert hat mehr als 2 Nachkommastellen",IF(E164&gt;C164,"Übereingelöst: Restguthaben unter 0","OK"))))))))))</f>
        <v/>
      </c>
    </row>
    <row r="165" spans="1:7">
      <c r="A165" s="7"/>
      <c r="B165" s="8"/>
      <c r="C165" s="9"/>
      <c r="D165" s="7"/>
      <c r="E165" s="10">
        <f>IF(A165="","",ROUND(SUMPRODUCT(--('Einlösungen'!$B$2:$B$2001=A165),'Einlösungen'!$D$2:$D$2001),2))</f>
        <v/>
      </c>
      <c r="F165" s="10">
        <f>IF(OR(A165="",NOT(ISNUMBER(C165))),"",ROUND(C165-E165,2))</f>
        <v/>
      </c>
      <c r="G165" s="11">
        <f>IF(COUNTA(A165:C165)=0,"",IF(A165="","Gutschein-ID fehlt",IF(IF(ISTEXT(A165),TRIM(A165)&lt;&gt;A165,FALSE),"Leerzeichen vor oder nach der ID",IF(SUMPRODUCT(--($A$2:$A$501=A165))&gt;1,"Doppelte Gutschein-ID",IF(NOT(ISNUMBER(B165)),"Ausgabedatum fehlt oder ist kein Datum",IF(OR(B165&lt;DATE(2000,1,1),B165&gt;DATE(2100,12,31)),"Ausgabedatum außerhalb des gültigen Bereichs",IF(NOT(ISNUMBER(C165)),"Wert fehlt oder ist keine Zahl",IF(C165&lt;=0,"Wert muss über 0 liegen",IF(ROUND(C165,2)&lt;&gt;C165,"Wert hat mehr als 2 Nachkommastellen",IF(E165&gt;C165,"Übereingelöst: Restguthaben unter 0","OK"))))))))))</f>
        <v/>
      </c>
    </row>
    <row r="166" spans="1:7">
      <c r="A166" s="7"/>
      <c r="B166" s="8"/>
      <c r="C166" s="9"/>
      <c r="D166" s="7"/>
      <c r="E166" s="10">
        <f>IF(A166="","",ROUND(SUMPRODUCT(--('Einlösungen'!$B$2:$B$2001=A166),'Einlösungen'!$D$2:$D$2001),2))</f>
        <v/>
      </c>
      <c r="F166" s="10">
        <f>IF(OR(A166="",NOT(ISNUMBER(C166))),"",ROUND(C166-E166,2))</f>
        <v/>
      </c>
      <c r="G166" s="11">
        <f>IF(COUNTA(A166:C166)=0,"",IF(A166="","Gutschein-ID fehlt",IF(IF(ISTEXT(A166),TRIM(A166)&lt;&gt;A166,FALSE),"Leerzeichen vor oder nach der ID",IF(SUMPRODUCT(--($A$2:$A$501=A166))&gt;1,"Doppelte Gutschein-ID",IF(NOT(ISNUMBER(B166)),"Ausgabedatum fehlt oder ist kein Datum",IF(OR(B166&lt;DATE(2000,1,1),B166&gt;DATE(2100,12,31)),"Ausgabedatum außerhalb des gültigen Bereichs",IF(NOT(ISNUMBER(C166)),"Wert fehlt oder ist keine Zahl",IF(C166&lt;=0,"Wert muss über 0 liegen",IF(ROUND(C166,2)&lt;&gt;C166,"Wert hat mehr als 2 Nachkommastellen",IF(E166&gt;C166,"Übereingelöst: Restguthaben unter 0","OK"))))))))))</f>
        <v/>
      </c>
    </row>
    <row r="167" spans="1:7">
      <c r="A167" s="7"/>
      <c r="B167" s="8"/>
      <c r="C167" s="9"/>
      <c r="D167" s="7"/>
      <c r="E167" s="10">
        <f>IF(A167="","",ROUND(SUMPRODUCT(--('Einlösungen'!$B$2:$B$2001=A167),'Einlösungen'!$D$2:$D$2001),2))</f>
        <v/>
      </c>
      <c r="F167" s="10">
        <f>IF(OR(A167="",NOT(ISNUMBER(C167))),"",ROUND(C167-E167,2))</f>
        <v/>
      </c>
      <c r="G167" s="11">
        <f>IF(COUNTA(A167:C167)=0,"",IF(A167="","Gutschein-ID fehlt",IF(IF(ISTEXT(A167),TRIM(A167)&lt;&gt;A167,FALSE),"Leerzeichen vor oder nach der ID",IF(SUMPRODUCT(--($A$2:$A$501=A167))&gt;1,"Doppelte Gutschein-ID",IF(NOT(ISNUMBER(B167)),"Ausgabedatum fehlt oder ist kein Datum",IF(OR(B167&lt;DATE(2000,1,1),B167&gt;DATE(2100,12,31)),"Ausgabedatum außerhalb des gültigen Bereichs",IF(NOT(ISNUMBER(C167)),"Wert fehlt oder ist keine Zahl",IF(C167&lt;=0,"Wert muss über 0 liegen",IF(ROUND(C167,2)&lt;&gt;C167,"Wert hat mehr als 2 Nachkommastellen",IF(E167&gt;C167,"Übereingelöst: Restguthaben unter 0","OK"))))))))))</f>
        <v/>
      </c>
    </row>
    <row r="168" spans="1:7">
      <c r="A168" s="7"/>
      <c r="B168" s="8"/>
      <c r="C168" s="9"/>
      <c r="D168" s="7"/>
      <c r="E168" s="10">
        <f>IF(A168="","",ROUND(SUMPRODUCT(--('Einlösungen'!$B$2:$B$2001=A168),'Einlösungen'!$D$2:$D$2001),2))</f>
        <v/>
      </c>
      <c r="F168" s="10">
        <f>IF(OR(A168="",NOT(ISNUMBER(C168))),"",ROUND(C168-E168,2))</f>
        <v/>
      </c>
      <c r="G168" s="11">
        <f>IF(COUNTA(A168:C168)=0,"",IF(A168="","Gutschein-ID fehlt",IF(IF(ISTEXT(A168),TRIM(A168)&lt;&gt;A168,FALSE),"Leerzeichen vor oder nach der ID",IF(SUMPRODUCT(--($A$2:$A$501=A168))&gt;1,"Doppelte Gutschein-ID",IF(NOT(ISNUMBER(B168)),"Ausgabedatum fehlt oder ist kein Datum",IF(OR(B168&lt;DATE(2000,1,1),B168&gt;DATE(2100,12,31)),"Ausgabedatum außerhalb des gültigen Bereichs",IF(NOT(ISNUMBER(C168)),"Wert fehlt oder ist keine Zahl",IF(C168&lt;=0,"Wert muss über 0 liegen",IF(ROUND(C168,2)&lt;&gt;C168,"Wert hat mehr als 2 Nachkommastellen",IF(E168&gt;C168,"Übereingelöst: Restguthaben unter 0","OK"))))))))))</f>
        <v/>
      </c>
    </row>
    <row r="169" spans="1:7">
      <c r="A169" s="7"/>
      <c r="B169" s="8"/>
      <c r="C169" s="9"/>
      <c r="D169" s="7"/>
      <c r="E169" s="10">
        <f>IF(A169="","",ROUND(SUMPRODUCT(--('Einlösungen'!$B$2:$B$2001=A169),'Einlösungen'!$D$2:$D$2001),2))</f>
        <v/>
      </c>
      <c r="F169" s="10">
        <f>IF(OR(A169="",NOT(ISNUMBER(C169))),"",ROUND(C169-E169,2))</f>
        <v/>
      </c>
      <c r="G169" s="11">
        <f>IF(COUNTA(A169:C169)=0,"",IF(A169="","Gutschein-ID fehlt",IF(IF(ISTEXT(A169),TRIM(A169)&lt;&gt;A169,FALSE),"Leerzeichen vor oder nach der ID",IF(SUMPRODUCT(--($A$2:$A$501=A169))&gt;1,"Doppelte Gutschein-ID",IF(NOT(ISNUMBER(B169)),"Ausgabedatum fehlt oder ist kein Datum",IF(OR(B169&lt;DATE(2000,1,1),B169&gt;DATE(2100,12,31)),"Ausgabedatum außerhalb des gültigen Bereichs",IF(NOT(ISNUMBER(C169)),"Wert fehlt oder ist keine Zahl",IF(C169&lt;=0,"Wert muss über 0 liegen",IF(ROUND(C169,2)&lt;&gt;C169,"Wert hat mehr als 2 Nachkommastellen",IF(E169&gt;C169,"Übereingelöst: Restguthaben unter 0","OK"))))))))))</f>
        <v/>
      </c>
    </row>
    <row r="170" spans="1:7">
      <c r="A170" s="7"/>
      <c r="B170" s="8"/>
      <c r="C170" s="9"/>
      <c r="D170" s="7"/>
      <c r="E170" s="10">
        <f>IF(A170="","",ROUND(SUMPRODUCT(--('Einlösungen'!$B$2:$B$2001=A170),'Einlösungen'!$D$2:$D$2001),2))</f>
        <v/>
      </c>
      <c r="F170" s="10">
        <f>IF(OR(A170="",NOT(ISNUMBER(C170))),"",ROUND(C170-E170,2))</f>
        <v/>
      </c>
      <c r="G170" s="11">
        <f>IF(COUNTA(A170:C170)=0,"",IF(A170="","Gutschein-ID fehlt",IF(IF(ISTEXT(A170),TRIM(A170)&lt;&gt;A170,FALSE),"Leerzeichen vor oder nach der ID",IF(SUMPRODUCT(--($A$2:$A$501=A170))&gt;1,"Doppelte Gutschein-ID",IF(NOT(ISNUMBER(B170)),"Ausgabedatum fehlt oder ist kein Datum",IF(OR(B170&lt;DATE(2000,1,1),B170&gt;DATE(2100,12,31)),"Ausgabedatum außerhalb des gültigen Bereichs",IF(NOT(ISNUMBER(C170)),"Wert fehlt oder ist keine Zahl",IF(C170&lt;=0,"Wert muss über 0 liegen",IF(ROUND(C170,2)&lt;&gt;C170,"Wert hat mehr als 2 Nachkommastellen",IF(E170&gt;C170,"Übereingelöst: Restguthaben unter 0","OK"))))))))))</f>
        <v/>
      </c>
    </row>
    <row r="171" spans="1:7">
      <c r="A171" s="7"/>
      <c r="B171" s="8"/>
      <c r="C171" s="9"/>
      <c r="D171" s="7"/>
      <c r="E171" s="10">
        <f>IF(A171="","",ROUND(SUMPRODUCT(--('Einlösungen'!$B$2:$B$2001=A171),'Einlösungen'!$D$2:$D$2001),2))</f>
        <v/>
      </c>
      <c r="F171" s="10">
        <f>IF(OR(A171="",NOT(ISNUMBER(C171))),"",ROUND(C171-E171,2))</f>
        <v/>
      </c>
      <c r="G171" s="11">
        <f>IF(COUNTA(A171:C171)=0,"",IF(A171="","Gutschein-ID fehlt",IF(IF(ISTEXT(A171),TRIM(A171)&lt;&gt;A171,FALSE),"Leerzeichen vor oder nach der ID",IF(SUMPRODUCT(--($A$2:$A$501=A171))&gt;1,"Doppelte Gutschein-ID",IF(NOT(ISNUMBER(B171)),"Ausgabedatum fehlt oder ist kein Datum",IF(OR(B171&lt;DATE(2000,1,1),B171&gt;DATE(2100,12,31)),"Ausgabedatum außerhalb des gültigen Bereichs",IF(NOT(ISNUMBER(C171)),"Wert fehlt oder ist keine Zahl",IF(C171&lt;=0,"Wert muss über 0 liegen",IF(ROUND(C171,2)&lt;&gt;C171,"Wert hat mehr als 2 Nachkommastellen",IF(E171&gt;C171,"Übereingelöst: Restguthaben unter 0","OK"))))))))))</f>
        <v/>
      </c>
    </row>
    <row r="172" spans="1:7">
      <c r="A172" s="7"/>
      <c r="B172" s="8"/>
      <c r="C172" s="9"/>
      <c r="D172" s="7"/>
      <c r="E172" s="10">
        <f>IF(A172="","",ROUND(SUMPRODUCT(--('Einlösungen'!$B$2:$B$2001=A172),'Einlösungen'!$D$2:$D$2001),2))</f>
        <v/>
      </c>
      <c r="F172" s="10">
        <f>IF(OR(A172="",NOT(ISNUMBER(C172))),"",ROUND(C172-E172,2))</f>
        <v/>
      </c>
      <c r="G172" s="11">
        <f>IF(COUNTA(A172:C172)=0,"",IF(A172="","Gutschein-ID fehlt",IF(IF(ISTEXT(A172),TRIM(A172)&lt;&gt;A172,FALSE),"Leerzeichen vor oder nach der ID",IF(SUMPRODUCT(--($A$2:$A$501=A172))&gt;1,"Doppelte Gutschein-ID",IF(NOT(ISNUMBER(B172)),"Ausgabedatum fehlt oder ist kein Datum",IF(OR(B172&lt;DATE(2000,1,1),B172&gt;DATE(2100,12,31)),"Ausgabedatum außerhalb des gültigen Bereichs",IF(NOT(ISNUMBER(C172)),"Wert fehlt oder ist keine Zahl",IF(C172&lt;=0,"Wert muss über 0 liegen",IF(ROUND(C172,2)&lt;&gt;C172,"Wert hat mehr als 2 Nachkommastellen",IF(E172&gt;C172,"Übereingelöst: Restguthaben unter 0","OK"))))))))))</f>
        <v/>
      </c>
    </row>
    <row r="173" spans="1:7">
      <c r="A173" s="7"/>
      <c r="B173" s="8"/>
      <c r="C173" s="9"/>
      <c r="D173" s="7"/>
      <c r="E173" s="10">
        <f>IF(A173="","",ROUND(SUMPRODUCT(--('Einlösungen'!$B$2:$B$2001=A173),'Einlösungen'!$D$2:$D$2001),2))</f>
        <v/>
      </c>
      <c r="F173" s="10">
        <f>IF(OR(A173="",NOT(ISNUMBER(C173))),"",ROUND(C173-E173,2))</f>
        <v/>
      </c>
      <c r="G173" s="11">
        <f>IF(COUNTA(A173:C173)=0,"",IF(A173="","Gutschein-ID fehlt",IF(IF(ISTEXT(A173),TRIM(A173)&lt;&gt;A173,FALSE),"Leerzeichen vor oder nach der ID",IF(SUMPRODUCT(--($A$2:$A$501=A173))&gt;1,"Doppelte Gutschein-ID",IF(NOT(ISNUMBER(B173)),"Ausgabedatum fehlt oder ist kein Datum",IF(OR(B173&lt;DATE(2000,1,1),B173&gt;DATE(2100,12,31)),"Ausgabedatum außerhalb des gültigen Bereichs",IF(NOT(ISNUMBER(C173)),"Wert fehlt oder ist keine Zahl",IF(C173&lt;=0,"Wert muss über 0 liegen",IF(ROUND(C173,2)&lt;&gt;C173,"Wert hat mehr als 2 Nachkommastellen",IF(E173&gt;C173,"Übereingelöst: Restguthaben unter 0","OK"))))))))))</f>
        <v/>
      </c>
    </row>
    <row r="174" spans="1:7">
      <c r="A174" s="7"/>
      <c r="B174" s="8"/>
      <c r="C174" s="9"/>
      <c r="D174" s="7"/>
      <c r="E174" s="10">
        <f>IF(A174="","",ROUND(SUMPRODUCT(--('Einlösungen'!$B$2:$B$2001=A174),'Einlösungen'!$D$2:$D$2001),2))</f>
        <v/>
      </c>
      <c r="F174" s="10">
        <f>IF(OR(A174="",NOT(ISNUMBER(C174))),"",ROUND(C174-E174,2))</f>
        <v/>
      </c>
      <c r="G174" s="11">
        <f>IF(COUNTA(A174:C174)=0,"",IF(A174="","Gutschein-ID fehlt",IF(IF(ISTEXT(A174),TRIM(A174)&lt;&gt;A174,FALSE),"Leerzeichen vor oder nach der ID",IF(SUMPRODUCT(--($A$2:$A$501=A174))&gt;1,"Doppelte Gutschein-ID",IF(NOT(ISNUMBER(B174)),"Ausgabedatum fehlt oder ist kein Datum",IF(OR(B174&lt;DATE(2000,1,1),B174&gt;DATE(2100,12,31)),"Ausgabedatum außerhalb des gültigen Bereichs",IF(NOT(ISNUMBER(C174)),"Wert fehlt oder ist keine Zahl",IF(C174&lt;=0,"Wert muss über 0 liegen",IF(ROUND(C174,2)&lt;&gt;C174,"Wert hat mehr als 2 Nachkommastellen",IF(E174&gt;C174,"Übereingelöst: Restguthaben unter 0","OK"))))))))))</f>
        <v/>
      </c>
    </row>
    <row r="175" spans="1:7">
      <c r="A175" s="7"/>
      <c r="B175" s="8"/>
      <c r="C175" s="9"/>
      <c r="D175" s="7"/>
      <c r="E175" s="10">
        <f>IF(A175="","",ROUND(SUMPRODUCT(--('Einlösungen'!$B$2:$B$2001=A175),'Einlösungen'!$D$2:$D$2001),2))</f>
        <v/>
      </c>
      <c r="F175" s="10">
        <f>IF(OR(A175="",NOT(ISNUMBER(C175))),"",ROUND(C175-E175,2))</f>
        <v/>
      </c>
      <c r="G175" s="11">
        <f>IF(COUNTA(A175:C175)=0,"",IF(A175="","Gutschein-ID fehlt",IF(IF(ISTEXT(A175),TRIM(A175)&lt;&gt;A175,FALSE),"Leerzeichen vor oder nach der ID",IF(SUMPRODUCT(--($A$2:$A$501=A175))&gt;1,"Doppelte Gutschein-ID",IF(NOT(ISNUMBER(B175)),"Ausgabedatum fehlt oder ist kein Datum",IF(OR(B175&lt;DATE(2000,1,1),B175&gt;DATE(2100,12,31)),"Ausgabedatum außerhalb des gültigen Bereichs",IF(NOT(ISNUMBER(C175)),"Wert fehlt oder ist keine Zahl",IF(C175&lt;=0,"Wert muss über 0 liegen",IF(ROUND(C175,2)&lt;&gt;C175,"Wert hat mehr als 2 Nachkommastellen",IF(E175&gt;C175,"Übereingelöst: Restguthaben unter 0","OK"))))))))))</f>
        <v/>
      </c>
    </row>
    <row r="176" spans="1:7">
      <c r="A176" s="7"/>
      <c r="B176" s="8"/>
      <c r="C176" s="9"/>
      <c r="D176" s="7"/>
      <c r="E176" s="10">
        <f>IF(A176="","",ROUND(SUMPRODUCT(--('Einlösungen'!$B$2:$B$2001=A176),'Einlösungen'!$D$2:$D$2001),2))</f>
        <v/>
      </c>
      <c r="F176" s="10">
        <f>IF(OR(A176="",NOT(ISNUMBER(C176))),"",ROUND(C176-E176,2))</f>
        <v/>
      </c>
      <c r="G176" s="11">
        <f>IF(COUNTA(A176:C176)=0,"",IF(A176="","Gutschein-ID fehlt",IF(IF(ISTEXT(A176),TRIM(A176)&lt;&gt;A176,FALSE),"Leerzeichen vor oder nach der ID",IF(SUMPRODUCT(--($A$2:$A$501=A176))&gt;1,"Doppelte Gutschein-ID",IF(NOT(ISNUMBER(B176)),"Ausgabedatum fehlt oder ist kein Datum",IF(OR(B176&lt;DATE(2000,1,1),B176&gt;DATE(2100,12,31)),"Ausgabedatum außerhalb des gültigen Bereichs",IF(NOT(ISNUMBER(C176)),"Wert fehlt oder ist keine Zahl",IF(C176&lt;=0,"Wert muss über 0 liegen",IF(ROUND(C176,2)&lt;&gt;C176,"Wert hat mehr als 2 Nachkommastellen",IF(E176&gt;C176,"Übereingelöst: Restguthaben unter 0","OK"))))))))))</f>
        <v/>
      </c>
    </row>
    <row r="177" spans="1:7">
      <c r="A177" s="7"/>
      <c r="B177" s="8"/>
      <c r="C177" s="9"/>
      <c r="D177" s="7"/>
      <c r="E177" s="10">
        <f>IF(A177="","",ROUND(SUMPRODUCT(--('Einlösungen'!$B$2:$B$2001=A177),'Einlösungen'!$D$2:$D$2001),2))</f>
        <v/>
      </c>
      <c r="F177" s="10">
        <f>IF(OR(A177="",NOT(ISNUMBER(C177))),"",ROUND(C177-E177,2))</f>
        <v/>
      </c>
      <c r="G177" s="11">
        <f>IF(COUNTA(A177:C177)=0,"",IF(A177="","Gutschein-ID fehlt",IF(IF(ISTEXT(A177),TRIM(A177)&lt;&gt;A177,FALSE),"Leerzeichen vor oder nach der ID",IF(SUMPRODUCT(--($A$2:$A$501=A177))&gt;1,"Doppelte Gutschein-ID",IF(NOT(ISNUMBER(B177)),"Ausgabedatum fehlt oder ist kein Datum",IF(OR(B177&lt;DATE(2000,1,1),B177&gt;DATE(2100,12,31)),"Ausgabedatum außerhalb des gültigen Bereichs",IF(NOT(ISNUMBER(C177)),"Wert fehlt oder ist keine Zahl",IF(C177&lt;=0,"Wert muss über 0 liegen",IF(ROUND(C177,2)&lt;&gt;C177,"Wert hat mehr als 2 Nachkommastellen",IF(E177&gt;C177,"Übereingelöst: Restguthaben unter 0","OK"))))))))))</f>
        <v/>
      </c>
    </row>
    <row r="178" spans="1:7">
      <c r="A178" s="7"/>
      <c r="B178" s="8"/>
      <c r="C178" s="9"/>
      <c r="D178" s="7"/>
      <c r="E178" s="10">
        <f>IF(A178="","",ROUND(SUMPRODUCT(--('Einlösungen'!$B$2:$B$2001=A178),'Einlösungen'!$D$2:$D$2001),2))</f>
        <v/>
      </c>
      <c r="F178" s="10">
        <f>IF(OR(A178="",NOT(ISNUMBER(C178))),"",ROUND(C178-E178,2))</f>
        <v/>
      </c>
      <c r="G178" s="11">
        <f>IF(COUNTA(A178:C178)=0,"",IF(A178="","Gutschein-ID fehlt",IF(IF(ISTEXT(A178),TRIM(A178)&lt;&gt;A178,FALSE),"Leerzeichen vor oder nach der ID",IF(SUMPRODUCT(--($A$2:$A$501=A178))&gt;1,"Doppelte Gutschein-ID",IF(NOT(ISNUMBER(B178)),"Ausgabedatum fehlt oder ist kein Datum",IF(OR(B178&lt;DATE(2000,1,1),B178&gt;DATE(2100,12,31)),"Ausgabedatum außerhalb des gültigen Bereichs",IF(NOT(ISNUMBER(C178)),"Wert fehlt oder ist keine Zahl",IF(C178&lt;=0,"Wert muss über 0 liegen",IF(ROUND(C178,2)&lt;&gt;C178,"Wert hat mehr als 2 Nachkommastellen",IF(E178&gt;C178,"Übereingelöst: Restguthaben unter 0","OK"))))))))))</f>
        <v/>
      </c>
    </row>
    <row r="179" spans="1:7">
      <c r="A179" s="7"/>
      <c r="B179" s="8"/>
      <c r="C179" s="9"/>
      <c r="D179" s="7"/>
      <c r="E179" s="10">
        <f>IF(A179="","",ROUND(SUMPRODUCT(--('Einlösungen'!$B$2:$B$2001=A179),'Einlösungen'!$D$2:$D$2001),2))</f>
        <v/>
      </c>
      <c r="F179" s="10">
        <f>IF(OR(A179="",NOT(ISNUMBER(C179))),"",ROUND(C179-E179,2))</f>
        <v/>
      </c>
      <c r="G179" s="11">
        <f>IF(COUNTA(A179:C179)=0,"",IF(A179="","Gutschein-ID fehlt",IF(IF(ISTEXT(A179),TRIM(A179)&lt;&gt;A179,FALSE),"Leerzeichen vor oder nach der ID",IF(SUMPRODUCT(--($A$2:$A$501=A179))&gt;1,"Doppelte Gutschein-ID",IF(NOT(ISNUMBER(B179)),"Ausgabedatum fehlt oder ist kein Datum",IF(OR(B179&lt;DATE(2000,1,1),B179&gt;DATE(2100,12,31)),"Ausgabedatum außerhalb des gültigen Bereichs",IF(NOT(ISNUMBER(C179)),"Wert fehlt oder ist keine Zahl",IF(C179&lt;=0,"Wert muss über 0 liegen",IF(ROUND(C179,2)&lt;&gt;C179,"Wert hat mehr als 2 Nachkommastellen",IF(E179&gt;C179,"Übereingelöst: Restguthaben unter 0","OK"))))))))))</f>
        <v/>
      </c>
    </row>
    <row r="180" spans="1:7">
      <c r="A180" s="7"/>
      <c r="B180" s="8"/>
      <c r="C180" s="9"/>
      <c r="D180" s="7"/>
      <c r="E180" s="10">
        <f>IF(A180="","",ROUND(SUMPRODUCT(--('Einlösungen'!$B$2:$B$2001=A180),'Einlösungen'!$D$2:$D$2001),2))</f>
        <v/>
      </c>
      <c r="F180" s="10">
        <f>IF(OR(A180="",NOT(ISNUMBER(C180))),"",ROUND(C180-E180,2))</f>
        <v/>
      </c>
      <c r="G180" s="11">
        <f>IF(COUNTA(A180:C180)=0,"",IF(A180="","Gutschein-ID fehlt",IF(IF(ISTEXT(A180),TRIM(A180)&lt;&gt;A180,FALSE),"Leerzeichen vor oder nach der ID",IF(SUMPRODUCT(--($A$2:$A$501=A180))&gt;1,"Doppelte Gutschein-ID",IF(NOT(ISNUMBER(B180)),"Ausgabedatum fehlt oder ist kein Datum",IF(OR(B180&lt;DATE(2000,1,1),B180&gt;DATE(2100,12,31)),"Ausgabedatum außerhalb des gültigen Bereichs",IF(NOT(ISNUMBER(C180)),"Wert fehlt oder ist keine Zahl",IF(C180&lt;=0,"Wert muss über 0 liegen",IF(ROUND(C180,2)&lt;&gt;C180,"Wert hat mehr als 2 Nachkommastellen",IF(E180&gt;C180,"Übereingelöst: Restguthaben unter 0","OK"))))))))))</f>
        <v/>
      </c>
    </row>
    <row r="181" spans="1:7">
      <c r="A181" s="7"/>
      <c r="B181" s="8"/>
      <c r="C181" s="9"/>
      <c r="D181" s="7"/>
      <c r="E181" s="10">
        <f>IF(A181="","",ROUND(SUMPRODUCT(--('Einlösungen'!$B$2:$B$2001=A181),'Einlösungen'!$D$2:$D$2001),2))</f>
        <v/>
      </c>
      <c r="F181" s="10">
        <f>IF(OR(A181="",NOT(ISNUMBER(C181))),"",ROUND(C181-E181,2))</f>
        <v/>
      </c>
      <c r="G181" s="11">
        <f>IF(COUNTA(A181:C181)=0,"",IF(A181="","Gutschein-ID fehlt",IF(IF(ISTEXT(A181),TRIM(A181)&lt;&gt;A181,FALSE),"Leerzeichen vor oder nach der ID",IF(SUMPRODUCT(--($A$2:$A$501=A181))&gt;1,"Doppelte Gutschein-ID",IF(NOT(ISNUMBER(B181)),"Ausgabedatum fehlt oder ist kein Datum",IF(OR(B181&lt;DATE(2000,1,1),B181&gt;DATE(2100,12,31)),"Ausgabedatum außerhalb des gültigen Bereichs",IF(NOT(ISNUMBER(C181)),"Wert fehlt oder ist keine Zahl",IF(C181&lt;=0,"Wert muss über 0 liegen",IF(ROUND(C181,2)&lt;&gt;C181,"Wert hat mehr als 2 Nachkommastellen",IF(E181&gt;C181,"Übereingelöst: Restguthaben unter 0","OK"))))))))))</f>
        <v/>
      </c>
    </row>
    <row r="182" spans="1:7">
      <c r="A182" s="7"/>
      <c r="B182" s="8"/>
      <c r="C182" s="9"/>
      <c r="D182" s="7"/>
      <c r="E182" s="10">
        <f>IF(A182="","",ROUND(SUMPRODUCT(--('Einlösungen'!$B$2:$B$2001=A182),'Einlösungen'!$D$2:$D$2001),2))</f>
        <v/>
      </c>
      <c r="F182" s="10">
        <f>IF(OR(A182="",NOT(ISNUMBER(C182))),"",ROUND(C182-E182,2))</f>
        <v/>
      </c>
      <c r="G182" s="11">
        <f>IF(COUNTA(A182:C182)=0,"",IF(A182="","Gutschein-ID fehlt",IF(IF(ISTEXT(A182),TRIM(A182)&lt;&gt;A182,FALSE),"Leerzeichen vor oder nach der ID",IF(SUMPRODUCT(--($A$2:$A$501=A182))&gt;1,"Doppelte Gutschein-ID",IF(NOT(ISNUMBER(B182)),"Ausgabedatum fehlt oder ist kein Datum",IF(OR(B182&lt;DATE(2000,1,1),B182&gt;DATE(2100,12,31)),"Ausgabedatum außerhalb des gültigen Bereichs",IF(NOT(ISNUMBER(C182)),"Wert fehlt oder ist keine Zahl",IF(C182&lt;=0,"Wert muss über 0 liegen",IF(ROUND(C182,2)&lt;&gt;C182,"Wert hat mehr als 2 Nachkommastellen",IF(E182&gt;C182,"Übereingelöst: Restguthaben unter 0","OK"))))))))))</f>
        <v/>
      </c>
    </row>
    <row r="183" spans="1:7">
      <c r="A183" s="7"/>
      <c r="B183" s="8"/>
      <c r="C183" s="9"/>
      <c r="D183" s="7"/>
      <c r="E183" s="10">
        <f>IF(A183="","",ROUND(SUMPRODUCT(--('Einlösungen'!$B$2:$B$2001=A183),'Einlösungen'!$D$2:$D$2001),2))</f>
        <v/>
      </c>
      <c r="F183" s="10">
        <f>IF(OR(A183="",NOT(ISNUMBER(C183))),"",ROUND(C183-E183,2))</f>
        <v/>
      </c>
      <c r="G183" s="11">
        <f>IF(COUNTA(A183:C183)=0,"",IF(A183="","Gutschein-ID fehlt",IF(IF(ISTEXT(A183),TRIM(A183)&lt;&gt;A183,FALSE),"Leerzeichen vor oder nach der ID",IF(SUMPRODUCT(--($A$2:$A$501=A183))&gt;1,"Doppelte Gutschein-ID",IF(NOT(ISNUMBER(B183)),"Ausgabedatum fehlt oder ist kein Datum",IF(OR(B183&lt;DATE(2000,1,1),B183&gt;DATE(2100,12,31)),"Ausgabedatum außerhalb des gültigen Bereichs",IF(NOT(ISNUMBER(C183)),"Wert fehlt oder ist keine Zahl",IF(C183&lt;=0,"Wert muss über 0 liegen",IF(ROUND(C183,2)&lt;&gt;C183,"Wert hat mehr als 2 Nachkommastellen",IF(E183&gt;C183,"Übereingelöst: Restguthaben unter 0","OK"))))))))))</f>
        <v/>
      </c>
    </row>
    <row r="184" spans="1:7">
      <c r="A184" s="7"/>
      <c r="B184" s="8"/>
      <c r="C184" s="9"/>
      <c r="D184" s="7"/>
      <c r="E184" s="10">
        <f>IF(A184="","",ROUND(SUMPRODUCT(--('Einlösungen'!$B$2:$B$2001=A184),'Einlösungen'!$D$2:$D$2001),2))</f>
        <v/>
      </c>
      <c r="F184" s="10">
        <f>IF(OR(A184="",NOT(ISNUMBER(C184))),"",ROUND(C184-E184,2))</f>
        <v/>
      </c>
      <c r="G184" s="11">
        <f>IF(COUNTA(A184:C184)=0,"",IF(A184="","Gutschein-ID fehlt",IF(IF(ISTEXT(A184),TRIM(A184)&lt;&gt;A184,FALSE),"Leerzeichen vor oder nach der ID",IF(SUMPRODUCT(--($A$2:$A$501=A184))&gt;1,"Doppelte Gutschein-ID",IF(NOT(ISNUMBER(B184)),"Ausgabedatum fehlt oder ist kein Datum",IF(OR(B184&lt;DATE(2000,1,1),B184&gt;DATE(2100,12,31)),"Ausgabedatum außerhalb des gültigen Bereichs",IF(NOT(ISNUMBER(C184)),"Wert fehlt oder ist keine Zahl",IF(C184&lt;=0,"Wert muss über 0 liegen",IF(ROUND(C184,2)&lt;&gt;C184,"Wert hat mehr als 2 Nachkommastellen",IF(E184&gt;C184,"Übereingelöst: Restguthaben unter 0","OK"))))))))))</f>
        <v/>
      </c>
    </row>
    <row r="185" spans="1:7">
      <c r="A185" s="7"/>
      <c r="B185" s="8"/>
      <c r="C185" s="9"/>
      <c r="D185" s="7"/>
      <c r="E185" s="10">
        <f>IF(A185="","",ROUND(SUMPRODUCT(--('Einlösungen'!$B$2:$B$2001=A185),'Einlösungen'!$D$2:$D$2001),2))</f>
        <v/>
      </c>
      <c r="F185" s="10">
        <f>IF(OR(A185="",NOT(ISNUMBER(C185))),"",ROUND(C185-E185,2))</f>
        <v/>
      </c>
      <c r="G185" s="11">
        <f>IF(COUNTA(A185:C185)=0,"",IF(A185="","Gutschein-ID fehlt",IF(IF(ISTEXT(A185),TRIM(A185)&lt;&gt;A185,FALSE),"Leerzeichen vor oder nach der ID",IF(SUMPRODUCT(--($A$2:$A$501=A185))&gt;1,"Doppelte Gutschein-ID",IF(NOT(ISNUMBER(B185)),"Ausgabedatum fehlt oder ist kein Datum",IF(OR(B185&lt;DATE(2000,1,1),B185&gt;DATE(2100,12,31)),"Ausgabedatum außerhalb des gültigen Bereichs",IF(NOT(ISNUMBER(C185)),"Wert fehlt oder ist keine Zahl",IF(C185&lt;=0,"Wert muss über 0 liegen",IF(ROUND(C185,2)&lt;&gt;C185,"Wert hat mehr als 2 Nachkommastellen",IF(E185&gt;C185,"Übereingelöst: Restguthaben unter 0","OK"))))))))))</f>
        <v/>
      </c>
    </row>
    <row r="186" spans="1:7">
      <c r="A186" s="7"/>
      <c r="B186" s="8"/>
      <c r="C186" s="9"/>
      <c r="D186" s="7"/>
      <c r="E186" s="10">
        <f>IF(A186="","",ROUND(SUMPRODUCT(--('Einlösungen'!$B$2:$B$2001=A186),'Einlösungen'!$D$2:$D$2001),2))</f>
        <v/>
      </c>
      <c r="F186" s="10">
        <f>IF(OR(A186="",NOT(ISNUMBER(C186))),"",ROUND(C186-E186,2))</f>
        <v/>
      </c>
      <c r="G186" s="11">
        <f>IF(COUNTA(A186:C186)=0,"",IF(A186="","Gutschein-ID fehlt",IF(IF(ISTEXT(A186),TRIM(A186)&lt;&gt;A186,FALSE),"Leerzeichen vor oder nach der ID",IF(SUMPRODUCT(--($A$2:$A$501=A186))&gt;1,"Doppelte Gutschein-ID",IF(NOT(ISNUMBER(B186)),"Ausgabedatum fehlt oder ist kein Datum",IF(OR(B186&lt;DATE(2000,1,1),B186&gt;DATE(2100,12,31)),"Ausgabedatum außerhalb des gültigen Bereichs",IF(NOT(ISNUMBER(C186)),"Wert fehlt oder ist keine Zahl",IF(C186&lt;=0,"Wert muss über 0 liegen",IF(ROUND(C186,2)&lt;&gt;C186,"Wert hat mehr als 2 Nachkommastellen",IF(E186&gt;C186,"Übereingelöst: Restguthaben unter 0","OK"))))))))))</f>
        <v/>
      </c>
    </row>
    <row r="187" spans="1:7">
      <c r="A187" s="7"/>
      <c r="B187" s="8"/>
      <c r="C187" s="9"/>
      <c r="D187" s="7"/>
      <c r="E187" s="10">
        <f>IF(A187="","",ROUND(SUMPRODUCT(--('Einlösungen'!$B$2:$B$2001=A187),'Einlösungen'!$D$2:$D$2001),2))</f>
        <v/>
      </c>
      <c r="F187" s="10">
        <f>IF(OR(A187="",NOT(ISNUMBER(C187))),"",ROUND(C187-E187,2))</f>
        <v/>
      </c>
      <c r="G187" s="11">
        <f>IF(COUNTA(A187:C187)=0,"",IF(A187="","Gutschein-ID fehlt",IF(IF(ISTEXT(A187),TRIM(A187)&lt;&gt;A187,FALSE),"Leerzeichen vor oder nach der ID",IF(SUMPRODUCT(--($A$2:$A$501=A187))&gt;1,"Doppelte Gutschein-ID",IF(NOT(ISNUMBER(B187)),"Ausgabedatum fehlt oder ist kein Datum",IF(OR(B187&lt;DATE(2000,1,1),B187&gt;DATE(2100,12,31)),"Ausgabedatum außerhalb des gültigen Bereichs",IF(NOT(ISNUMBER(C187)),"Wert fehlt oder ist keine Zahl",IF(C187&lt;=0,"Wert muss über 0 liegen",IF(ROUND(C187,2)&lt;&gt;C187,"Wert hat mehr als 2 Nachkommastellen",IF(E187&gt;C187,"Übereingelöst: Restguthaben unter 0","OK"))))))))))</f>
        <v/>
      </c>
    </row>
    <row r="188" spans="1:7">
      <c r="A188" s="7"/>
      <c r="B188" s="8"/>
      <c r="C188" s="9"/>
      <c r="D188" s="7"/>
      <c r="E188" s="10">
        <f>IF(A188="","",ROUND(SUMPRODUCT(--('Einlösungen'!$B$2:$B$2001=A188),'Einlösungen'!$D$2:$D$2001),2))</f>
        <v/>
      </c>
      <c r="F188" s="10">
        <f>IF(OR(A188="",NOT(ISNUMBER(C188))),"",ROUND(C188-E188,2))</f>
        <v/>
      </c>
      <c r="G188" s="11">
        <f>IF(COUNTA(A188:C188)=0,"",IF(A188="","Gutschein-ID fehlt",IF(IF(ISTEXT(A188),TRIM(A188)&lt;&gt;A188,FALSE),"Leerzeichen vor oder nach der ID",IF(SUMPRODUCT(--($A$2:$A$501=A188))&gt;1,"Doppelte Gutschein-ID",IF(NOT(ISNUMBER(B188)),"Ausgabedatum fehlt oder ist kein Datum",IF(OR(B188&lt;DATE(2000,1,1),B188&gt;DATE(2100,12,31)),"Ausgabedatum außerhalb des gültigen Bereichs",IF(NOT(ISNUMBER(C188)),"Wert fehlt oder ist keine Zahl",IF(C188&lt;=0,"Wert muss über 0 liegen",IF(ROUND(C188,2)&lt;&gt;C188,"Wert hat mehr als 2 Nachkommastellen",IF(E188&gt;C188,"Übereingelöst: Restguthaben unter 0","OK"))))))))))</f>
        <v/>
      </c>
    </row>
    <row r="189" spans="1:7">
      <c r="A189" s="7"/>
      <c r="B189" s="8"/>
      <c r="C189" s="9"/>
      <c r="D189" s="7"/>
      <c r="E189" s="10">
        <f>IF(A189="","",ROUND(SUMPRODUCT(--('Einlösungen'!$B$2:$B$2001=A189),'Einlösungen'!$D$2:$D$2001),2))</f>
        <v/>
      </c>
      <c r="F189" s="10">
        <f>IF(OR(A189="",NOT(ISNUMBER(C189))),"",ROUND(C189-E189,2))</f>
        <v/>
      </c>
      <c r="G189" s="11">
        <f>IF(COUNTA(A189:C189)=0,"",IF(A189="","Gutschein-ID fehlt",IF(IF(ISTEXT(A189),TRIM(A189)&lt;&gt;A189,FALSE),"Leerzeichen vor oder nach der ID",IF(SUMPRODUCT(--($A$2:$A$501=A189))&gt;1,"Doppelte Gutschein-ID",IF(NOT(ISNUMBER(B189)),"Ausgabedatum fehlt oder ist kein Datum",IF(OR(B189&lt;DATE(2000,1,1),B189&gt;DATE(2100,12,31)),"Ausgabedatum außerhalb des gültigen Bereichs",IF(NOT(ISNUMBER(C189)),"Wert fehlt oder ist keine Zahl",IF(C189&lt;=0,"Wert muss über 0 liegen",IF(ROUND(C189,2)&lt;&gt;C189,"Wert hat mehr als 2 Nachkommastellen",IF(E189&gt;C189,"Übereingelöst: Restguthaben unter 0","OK"))))))))))</f>
        <v/>
      </c>
    </row>
    <row r="190" spans="1:7">
      <c r="A190" s="7"/>
      <c r="B190" s="8"/>
      <c r="C190" s="9"/>
      <c r="D190" s="7"/>
      <c r="E190" s="10">
        <f>IF(A190="","",ROUND(SUMPRODUCT(--('Einlösungen'!$B$2:$B$2001=A190),'Einlösungen'!$D$2:$D$2001),2))</f>
        <v/>
      </c>
      <c r="F190" s="10">
        <f>IF(OR(A190="",NOT(ISNUMBER(C190))),"",ROUND(C190-E190,2))</f>
        <v/>
      </c>
      <c r="G190" s="11">
        <f>IF(COUNTA(A190:C190)=0,"",IF(A190="","Gutschein-ID fehlt",IF(IF(ISTEXT(A190),TRIM(A190)&lt;&gt;A190,FALSE),"Leerzeichen vor oder nach der ID",IF(SUMPRODUCT(--($A$2:$A$501=A190))&gt;1,"Doppelte Gutschein-ID",IF(NOT(ISNUMBER(B190)),"Ausgabedatum fehlt oder ist kein Datum",IF(OR(B190&lt;DATE(2000,1,1),B190&gt;DATE(2100,12,31)),"Ausgabedatum außerhalb des gültigen Bereichs",IF(NOT(ISNUMBER(C190)),"Wert fehlt oder ist keine Zahl",IF(C190&lt;=0,"Wert muss über 0 liegen",IF(ROUND(C190,2)&lt;&gt;C190,"Wert hat mehr als 2 Nachkommastellen",IF(E190&gt;C190,"Übereingelöst: Restguthaben unter 0","OK"))))))))))</f>
        <v/>
      </c>
    </row>
    <row r="191" spans="1:7">
      <c r="A191" s="7"/>
      <c r="B191" s="8"/>
      <c r="C191" s="9"/>
      <c r="D191" s="7"/>
      <c r="E191" s="10">
        <f>IF(A191="","",ROUND(SUMPRODUCT(--('Einlösungen'!$B$2:$B$2001=A191),'Einlösungen'!$D$2:$D$2001),2))</f>
        <v/>
      </c>
      <c r="F191" s="10">
        <f>IF(OR(A191="",NOT(ISNUMBER(C191))),"",ROUND(C191-E191,2))</f>
        <v/>
      </c>
      <c r="G191" s="11">
        <f>IF(COUNTA(A191:C191)=0,"",IF(A191="","Gutschein-ID fehlt",IF(IF(ISTEXT(A191),TRIM(A191)&lt;&gt;A191,FALSE),"Leerzeichen vor oder nach der ID",IF(SUMPRODUCT(--($A$2:$A$501=A191))&gt;1,"Doppelte Gutschein-ID",IF(NOT(ISNUMBER(B191)),"Ausgabedatum fehlt oder ist kein Datum",IF(OR(B191&lt;DATE(2000,1,1),B191&gt;DATE(2100,12,31)),"Ausgabedatum außerhalb des gültigen Bereichs",IF(NOT(ISNUMBER(C191)),"Wert fehlt oder ist keine Zahl",IF(C191&lt;=0,"Wert muss über 0 liegen",IF(ROUND(C191,2)&lt;&gt;C191,"Wert hat mehr als 2 Nachkommastellen",IF(E191&gt;C191,"Übereingelöst: Restguthaben unter 0","OK"))))))))))</f>
        <v/>
      </c>
    </row>
    <row r="192" spans="1:7">
      <c r="A192" s="7"/>
      <c r="B192" s="8"/>
      <c r="C192" s="9"/>
      <c r="D192" s="7"/>
      <c r="E192" s="10">
        <f>IF(A192="","",ROUND(SUMPRODUCT(--('Einlösungen'!$B$2:$B$2001=A192),'Einlösungen'!$D$2:$D$2001),2))</f>
        <v/>
      </c>
      <c r="F192" s="10">
        <f>IF(OR(A192="",NOT(ISNUMBER(C192))),"",ROUND(C192-E192,2))</f>
        <v/>
      </c>
      <c r="G192" s="11">
        <f>IF(COUNTA(A192:C192)=0,"",IF(A192="","Gutschein-ID fehlt",IF(IF(ISTEXT(A192),TRIM(A192)&lt;&gt;A192,FALSE),"Leerzeichen vor oder nach der ID",IF(SUMPRODUCT(--($A$2:$A$501=A192))&gt;1,"Doppelte Gutschein-ID",IF(NOT(ISNUMBER(B192)),"Ausgabedatum fehlt oder ist kein Datum",IF(OR(B192&lt;DATE(2000,1,1),B192&gt;DATE(2100,12,31)),"Ausgabedatum außerhalb des gültigen Bereichs",IF(NOT(ISNUMBER(C192)),"Wert fehlt oder ist keine Zahl",IF(C192&lt;=0,"Wert muss über 0 liegen",IF(ROUND(C192,2)&lt;&gt;C192,"Wert hat mehr als 2 Nachkommastellen",IF(E192&gt;C192,"Übereingelöst: Restguthaben unter 0","OK"))))))))))</f>
        <v/>
      </c>
    </row>
    <row r="193" spans="1:7">
      <c r="A193" s="7"/>
      <c r="B193" s="8"/>
      <c r="C193" s="9"/>
      <c r="D193" s="7"/>
      <c r="E193" s="10">
        <f>IF(A193="","",ROUND(SUMPRODUCT(--('Einlösungen'!$B$2:$B$2001=A193),'Einlösungen'!$D$2:$D$2001),2))</f>
        <v/>
      </c>
      <c r="F193" s="10">
        <f>IF(OR(A193="",NOT(ISNUMBER(C193))),"",ROUND(C193-E193,2))</f>
        <v/>
      </c>
      <c r="G193" s="11">
        <f>IF(COUNTA(A193:C193)=0,"",IF(A193="","Gutschein-ID fehlt",IF(IF(ISTEXT(A193),TRIM(A193)&lt;&gt;A193,FALSE),"Leerzeichen vor oder nach der ID",IF(SUMPRODUCT(--($A$2:$A$501=A193))&gt;1,"Doppelte Gutschein-ID",IF(NOT(ISNUMBER(B193)),"Ausgabedatum fehlt oder ist kein Datum",IF(OR(B193&lt;DATE(2000,1,1),B193&gt;DATE(2100,12,31)),"Ausgabedatum außerhalb des gültigen Bereichs",IF(NOT(ISNUMBER(C193)),"Wert fehlt oder ist keine Zahl",IF(C193&lt;=0,"Wert muss über 0 liegen",IF(ROUND(C193,2)&lt;&gt;C193,"Wert hat mehr als 2 Nachkommastellen",IF(E193&gt;C193,"Übereingelöst: Restguthaben unter 0","OK"))))))))))</f>
        <v/>
      </c>
    </row>
    <row r="194" spans="1:7">
      <c r="A194" s="7"/>
      <c r="B194" s="8"/>
      <c r="C194" s="9"/>
      <c r="D194" s="7"/>
      <c r="E194" s="10">
        <f>IF(A194="","",ROUND(SUMPRODUCT(--('Einlösungen'!$B$2:$B$2001=A194),'Einlösungen'!$D$2:$D$2001),2))</f>
        <v/>
      </c>
      <c r="F194" s="10">
        <f>IF(OR(A194="",NOT(ISNUMBER(C194))),"",ROUND(C194-E194,2))</f>
        <v/>
      </c>
      <c r="G194" s="11">
        <f>IF(COUNTA(A194:C194)=0,"",IF(A194="","Gutschein-ID fehlt",IF(IF(ISTEXT(A194),TRIM(A194)&lt;&gt;A194,FALSE),"Leerzeichen vor oder nach der ID",IF(SUMPRODUCT(--($A$2:$A$501=A194))&gt;1,"Doppelte Gutschein-ID",IF(NOT(ISNUMBER(B194)),"Ausgabedatum fehlt oder ist kein Datum",IF(OR(B194&lt;DATE(2000,1,1),B194&gt;DATE(2100,12,31)),"Ausgabedatum außerhalb des gültigen Bereichs",IF(NOT(ISNUMBER(C194)),"Wert fehlt oder ist keine Zahl",IF(C194&lt;=0,"Wert muss über 0 liegen",IF(ROUND(C194,2)&lt;&gt;C194,"Wert hat mehr als 2 Nachkommastellen",IF(E194&gt;C194,"Übereingelöst: Restguthaben unter 0","OK"))))))))))</f>
        <v/>
      </c>
    </row>
    <row r="195" spans="1:7">
      <c r="A195" s="7"/>
      <c r="B195" s="8"/>
      <c r="C195" s="9"/>
      <c r="D195" s="7"/>
      <c r="E195" s="10">
        <f>IF(A195="","",ROUND(SUMPRODUCT(--('Einlösungen'!$B$2:$B$2001=A195),'Einlösungen'!$D$2:$D$2001),2))</f>
        <v/>
      </c>
      <c r="F195" s="10">
        <f>IF(OR(A195="",NOT(ISNUMBER(C195))),"",ROUND(C195-E195,2))</f>
        <v/>
      </c>
      <c r="G195" s="11">
        <f>IF(COUNTA(A195:C195)=0,"",IF(A195="","Gutschein-ID fehlt",IF(IF(ISTEXT(A195),TRIM(A195)&lt;&gt;A195,FALSE),"Leerzeichen vor oder nach der ID",IF(SUMPRODUCT(--($A$2:$A$501=A195))&gt;1,"Doppelte Gutschein-ID",IF(NOT(ISNUMBER(B195)),"Ausgabedatum fehlt oder ist kein Datum",IF(OR(B195&lt;DATE(2000,1,1),B195&gt;DATE(2100,12,31)),"Ausgabedatum außerhalb des gültigen Bereichs",IF(NOT(ISNUMBER(C195)),"Wert fehlt oder ist keine Zahl",IF(C195&lt;=0,"Wert muss über 0 liegen",IF(ROUND(C195,2)&lt;&gt;C195,"Wert hat mehr als 2 Nachkommastellen",IF(E195&gt;C195,"Übereingelöst: Restguthaben unter 0","OK"))))))))))</f>
        <v/>
      </c>
    </row>
    <row r="196" spans="1:7">
      <c r="A196" s="7"/>
      <c r="B196" s="8"/>
      <c r="C196" s="9"/>
      <c r="D196" s="7"/>
      <c r="E196" s="10">
        <f>IF(A196="","",ROUND(SUMPRODUCT(--('Einlösungen'!$B$2:$B$2001=A196),'Einlösungen'!$D$2:$D$2001),2))</f>
        <v/>
      </c>
      <c r="F196" s="10">
        <f>IF(OR(A196="",NOT(ISNUMBER(C196))),"",ROUND(C196-E196,2))</f>
        <v/>
      </c>
      <c r="G196" s="11">
        <f>IF(COUNTA(A196:C196)=0,"",IF(A196="","Gutschein-ID fehlt",IF(IF(ISTEXT(A196),TRIM(A196)&lt;&gt;A196,FALSE),"Leerzeichen vor oder nach der ID",IF(SUMPRODUCT(--($A$2:$A$501=A196))&gt;1,"Doppelte Gutschein-ID",IF(NOT(ISNUMBER(B196)),"Ausgabedatum fehlt oder ist kein Datum",IF(OR(B196&lt;DATE(2000,1,1),B196&gt;DATE(2100,12,31)),"Ausgabedatum außerhalb des gültigen Bereichs",IF(NOT(ISNUMBER(C196)),"Wert fehlt oder ist keine Zahl",IF(C196&lt;=0,"Wert muss über 0 liegen",IF(ROUND(C196,2)&lt;&gt;C196,"Wert hat mehr als 2 Nachkommastellen",IF(E196&gt;C196,"Übereingelöst: Restguthaben unter 0","OK"))))))))))</f>
        <v/>
      </c>
    </row>
    <row r="197" spans="1:7">
      <c r="A197" s="7"/>
      <c r="B197" s="8"/>
      <c r="C197" s="9"/>
      <c r="D197" s="7"/>
      <c r="E197" s="10">
        <f>IF(A197="","",ROUND(SUMPRODUCT(--('Einlösungen'!$B$2:$B$2001=A197),'Einlösungen'!$D$2:$D$2001),2))</f>
        <v/>
      </c>
      <c r="F197" s="10">
        <f>IF(OR(A197="",NOT(ISNUMBER(C197))),"",ROUND(C197-E197,2))</f>
        <v/>
      </c>
      <c r="G197" s="11">
        <f>IF(COUNTA(A197:C197)=0,"",IF(A197="","Gutschein-ID fehlt",IF(IF(ISTEXT(A197),TRIM(A197)&lt;&gt;A197,FALSE),"Leerzeichen vor oder nach der ID",IF(SUMPRODUCT(--($A$2:$A$501=A197))&gt;1,"Doppelte Gutschein-ID",IF(NOT(ISNUMBER(B197)),"Ausgabedatum fehlt oder ist kein Datum",IF(OR(B197&lt;DATE(2000,1,1),B197&gt;DATE(2100,12,31)),"Ausgabedatum außerhalb des gültigen Bereichs",IF(NOT(ISNUMBER(C197)),"Wert fehlt oder ist keine Zahl",IF(C197&lt;=0,"Wert muss über 0 liegen",IF(ROUND(C197,2)&lt;&gt;C197,"Wert hat mehr als 2 Nachkommastellen",IF(E197&gt;C197,"Übereingelöst: Restguthaben unter 0","OK"))))))))))</f>
        <v/>
      </c>
    </row>
    <row r="198" spans="1:7">
      <c r="A198" s="7"/>
      <c r="B198" s="8"/>
      <c r="C198" s="9"/>
      <c r="D198" s="7"/>
      <c r="E198" s="10">
        <f>IF(A198="","",ROUND(SUMPRODUCT(--('Einlösungen'!$B$2:$B$2001=A198),'Einlösungen'!$D$2:$D$2001),2))</f>
        <v/>
      </c>
      <c r="F198" s="10">
        <f>IF(OR(A198="",NOT(ISNUMBER(C198))),"",ROUND(C198-E198,2))</f>
        <v/>
      </c>
      <c r="G198" s="11">
        <f>IF(COUNTA(A198:C198)=0,"",IF(A198="","Gutschein-ID fehlt",IF(IF(ISTEXT(A198),TRIM(A198)&lt;&gt;A198,FALSE),"Leerzeichen vor oder nach der ID",IF(SUMPRODUCT(--($A$2:$A$501=A198))&gt;1,"Doppelte Gutschein-ID",IF(NOT(ISNUMBER(B198)),"Ausgabedatum fehlt oder ist kein Datum",IF(OR(B198&lt;DATE(2000,1,1),B198&gt;DATE(2100,12,31)),"Ausgabedatum außerhalb des gültigen Bereichs",IF(NOT(ISNUMBER(C198)),"Wert fehlt oder ist keine Zahl",IF(C198&lt;=0,"Wert muss über 0 liegen",IF(ROUND(C198,2)&lt;&gt;C198,"Wert hat mehr als 2 Nachkommastellen",IF(E198&gt;C198,"Übereingelöst: Restguthaben unter 0","OK"))))))))))</f>
        <v/>
      </c>
    </row>
    <row r="199" spans="1:7">
      <c r="A199" s="7"/>
      <c r="B199" s="8"/>
      <c r="C199" s="9"/>
      <c r="D199" s="7"/>
      <c r="E199" s="10">
        <f>IF(A199="","",ROUND(SUMPRODUCT(--('Einlösungen'!$B$2:$B$2001=A199),'Einlösungen'!$D$2:$D$2001),2))</f>
        <v/>
      </c>
      <c r="F199" s="10">
        <f>IF(OR(A199="",NOT(ISNUMBER(C199))),"",ROUND(C199-E199,2))</f>
        <v/>
      </c>
      <c r="G199" s="11">
        <f>IF(COUNTA(A199:C199)=0,"",IF(A199="","Gutschein-ID fehlt",IF(IF(ISTEXT(A199),TRIM(A199)&lt;&gt;A199,FALSE),"Leerzeichen vor oder nach der ID",IF(SUMPRODUCT(--($A$2:$A$501=A199))&gt;1,"Doppelte Gutschein-ID",IF(NOT(ISNUMBER(B199)),"Ausgabedatum fehlt oder ist kein Datum",IF(OR(B199&lt;DATE(2000,1,1),B199&gt;DATE(2100,12,31)),"Ausgabedatum außerhalb des gültigen Bereichs",IF(NOT(ISNUMBER(C199)),"Wert fehlt oder ist keine Zahl",IF(C199&lt;=0,"Wert muss über 0 liegen",IF(ROUND(C199,2)&lt;&gt;C199,"Wert hat mehr als 2 Nachkommastellen",IF(E199&gt;C199,"Übereingelöst: Restguthaben unter 0","OK"))))))))))</f>
        <v/>
      </c>
    </row>
    <row r="200" spans="1:7">
      <c r="A200" s="7"/>
      <c r="B200" s="8"/>
      <c r="C200" s="9"/>
      <c r="D200" s="7"/>
      <c r="E200" s="10">
        <f>IF(A200="","",ROUND(SUMPRODUCT(--('Einlösungen'!$B$2:$B$2001=A200),'Einlösungen'!$D$2:$D$2001),2))</f>
        <v/>
      </c>
      <c r="F200" s="10">
        <f>IF(OR(A200="",NOT(ISNUMBER(C200))),"",ROUND(C200-E200,2))</f>
        <v/>
      </c>
      <c r="G200" s="11">
        <f>IF(COUNTA(A200:C200)=0,"",IF(A200="","Gutschein-ID fehlt",IF(IF(ISTEXT(A200),TRIM(A200)&lt;&gt;A200,FALSE),"Leerzeichen vor oder nach der ID",IF(SUMPRODUCT(--($A$2:$A$501=A200))&gt;1,"Doppelte Gutschein-ID",IF(NOT(ISNUMBER(B200)),"Ausgabedatum fehlt oder ist kein Datum",IF(OR(B200&lt;DATE(2000,1,1),B200&gt;DATE(2100,12,31)),"Ausgabedatum außerhalb des gültigen Bereichs",IF(NOT(ISNUMBER(C200)),"Wert fehlt oder ist keine Zahl",IF(C200&lt;=0,"Wert muss über 0 liegen",IF(ROUND(C200,2)&lt;&gt;C200,"Wert hat mehr als 2 Nachkommastellen",IF(E200&gt;C200,"Übereingelöst: Restguthaben unter 0","OK"))))))))))</f>
        <v/>
      </c>
    </row>
    <row r="201" spans="1:7">
      <c r="A201" s="7"/>
      <c r="B201" s="8"/>
      <c r="C201" s="9"/>
      <c r="D201" s="7"/>
      <c r="E201" s="10">
        <f>IF(A201="","",ROUND(SUMPRODUCT(--('Einlösungen'!$B$2:$B$2001=A201),'Einlösungen'!$D$2:$D$2001),2))</f>
        <v/>
      </c>
      <c r="F201" s="10">
        <f>IF(OR(A201="",NOT(ISNUMBER(C201))),"",ROUND(C201-E201,2))</f>
        <v/>
      </c>
      <c r="G201" s="11">
        <f>IF(COUNTA(A201:C201)=0,"",IF(A201="","Gutschein-ID fehlt",IF(IF(ISTEXT(A201),TRIM(A201)&lt;&gt;A201,FALSE),"Leerzeichen vor oder nach der ID",IF(SUMPRODUCT(--($A$2:$A$501=A201))&gt;1,"Doppelte Gutschein-ID",IF(NOT(ISNUMBER(B201)),"Ausgabedatum fehlt oder ist kein Datum",IF(OR(B201&lt;DATE(2000,1,1),B201&gt;DATE(2100,12,31)),"Ausgabedatum außerhalb des gültigen Bereichs",IF(NOT(ISNUMBER(C201)),"Wert fehlt oder ist keine Zahl",IF(C201&lt;=0,"Wert muss über 0 liegen",IF(ROUND(C201,2)&lt;&gt;C201,"Wert hat mehr als 2 Nachkommastellen",IF(E201&gt;C201,"Übereingelöst: Restguthaben unter 0","OK"))))))))))</f>
        <v/>
      </c>
    </row>
    <row r="202" spans="1:7">
      <c r="A202" s="7"/>
      <c r="B202" s="8"/>
      <c r="C202" s="9"/>
      <c r="D202" s="7"/>
      <c r="E202" s="10">
        <f>IF(A202="","",ROUND(SUMPRODUCT(--('Einlösungen'!$B$2:$B$2001=A202),'Einlösungen'!$D$2:$D$2001),2))</f>
        <v/>
      </c>
      <c r="F202" s="10">
        <f>IF(OR(A202="",NOT(ISNUMBER(C202))),"",ROUND(C202-E202,2))</f>
        <v/>
      </c>
      <c r="G202" s="11">
        <f>IF(COUNTA(A202:C202)=0,"",IF(A202="","Gutschein-ID fehlt",IF(IF(ISTEXT(A202),TRIM(A202)&lt;&gt;A202,FALSE),"Leerzeichen vor oder nach der ID",IF(SUMPRODUCT(--($A$2:$A$501=A202))&gt;1,"Doppelte Gutschein-ID",IF(NOT(ISNUMBER(B202)),"Ausgabedatum fehlt oder ist kein Datum",IF(OR(B202&lt;DATE(2000,1,1),B202&gt;DATE(2100,12,31)),"Ausgabedatum außerhalb des gültigen Bereichs",IF(NOT(ISNUMBER(C202)),"Wert fehlt oder ist keine Zahl",IF(C202&lt;=0,"Wert muss über 0 liegen",IF(ROUND(C202,2)&lt;&gt;C202,"Wert hat mehr als 2 Nachkommastellen",IF(E202&gt;C202,"Übereingelöst: Restguthaben unter 0","OK"))))))))))</f>
        <v/>
      </c>
    </row>
    <row r="203" spans="1:7">
      <c r="A203" s="7"/>
      <c r="B203" s="8"/>
      <c r="C203" s="9"/>
      <c r="D203" s="7"/>
      <c r="E203" s="10">
        <f>IF(A203="","",ROUND(SUMPRODUCT(--('Einlösungen'!$B$2:$B$2001=A203),'Einlösungen'!$D$2:$D$2001),2))</f>
        <v/>
      </c>
      <c r="F203" s="10">
        <f>IF(OR(A203="",NOT(ISNUMBER(C203))),"",ROUND(C203-E203,2))</f>
        <v/>
      </c>
      <c r="G203" s="11">
        <f>IF(COUNTA(A203:C203)=0,"",IF(A203="","Gutschein-ID fehlt",IF(IF(ISTEXT(A203),TRIM(A203)&lt;&gt;A203,FALSE),"Leerzeichen vor oder nach der ID",IF(SUMPRODUCT(--($A$2:$A$501=A203))&gt;1,"Doppelte Gutschein-ID",IF(NOT(ISNUMBER(B203)),"Ausgabedatum fehlt oder ist kein Datum",IF(OR(B203&lt;DATE(2000,1,1),B203&gt;DATE(2100,12,31)),"Ausgabedatum außerhalb des gültigen Bereichs",IF(NOT(ISNUMBER(C203)),"Wert fehlt oder ist keine Zahl",IF(C203&lt;=0,"Wert muss über 0 liegen",IF(ROUND(C203,2)&lt;&gt;C203,"Wert hat mehr als 2 Nachkommastellen",IF(E203&gt;C203,"Übereingelöst: Restguthaben unter 0","OK"))))))))))</f>
        <v/>
      </c>
    </row>
    <row r="204" spans="1:7">
      <c r="A204" s="7"/>
      <c r="B204" s="8"/>
      <c r="C204" s="9"/>
      <c r="D204" s="7"/>
      <c r="E204" s="10">
        <f>IF(A204="","",ROUND(SUMPRODUCT(--('Einlösungen'!$B$2:$B$2001=A204),'Einlösungen'!$D$2:$D$2001),2))</f>
        <v/>
      </c>
      <c r="F204" s="10">
        <f>IF(OR(A204="",NOT(ISNUMBER(C204))),"",ROUND(C204-E204,2))</f>
        <v/>
      </c>
      <c r="G204" s="11">
        <f>IF(COUNTA(A204:C204)=0,"",IF(A204="","Gutschein-ID fehlt",IF(IF(ISTEXT(A204),TRIM(A204)&lt;&gt;A204,FALSE),"Leerzeichen vor oder nach der ID",IF(SUMPRODUCT(--($A$2:$A$501=A204))&gt;1,"Doppelte Gutschein-ID",IF(NOT(ISNUMBER(B204)),"Ausgabedatum fehlt oder ist kein Datum",IF(OR(B204&lt;DATE(2000,1,1),B204&gt;DATE(2100,12,31)),"Ausgabedatum außerhalb des gültigen Bereichs",IF(NOT(ISNUMBER(C204)),"Wert fehlt oder ist keine Zahl",IF(C204&lt;=0,"Wert muss über 0 liegen",IF(ROUND(C204,2)&lt;&gt;C204,"Wert hat mehr als 2 Nachkommastellen",IF(E204&gt;C204,"Übereingelöst: Restguthaben unter 0","OK"))))))))))</f>
        <v/>
      </c>
    </row>
    <row r="205" spans="1:7">
      <c r="A205" s="7"/>
      <c r="B205" s="8"/>
      <c r="C205" s="9"/>
      <c r="D205" s="7"/>
      <c r="E205" s="10">
        <f>IF(A205="","",ROUND(SUMPRODUCT(--('Einlösungen'!$B$2:$B$2001=A205),'Einlösungen'!$D$2:$D$2001),2))</f>
        <v/>
      </c>
      <c r="F205" s="10">
        <f>IF(OR(A205="",NOT(ISNUMBER(C205))),"",ROUND(C205-E205,2))</f>
        <v/>
      </c>
      <c r="G205" s="11">
        <f>IF(COUNTA(A205:C205)=0,"",IF(A205="","Gutschein-ID fehlt",IF(IF(ISTEXT(A205),TRIM(A205)&lt;&gt;A205,FALSE),"Leerzeichen vor oder nach der ID",IF(SUMPRODUCT(--($A$2:$A$501=A205))&gt;1,"Doppelte Gutschein-ID",IF(NOT(ISNUMBER(B205)),"Ausgabedatum fehlt oder ist kein Datum",IF(OR(B205&lt;DATE(2000,1,1),B205&gt;DATE(2100,12,31)),"Ausgabedatum außerhalb des gültigen Bereichs",IF(NOT(ISNUMBER(C205)),"Wert fehlt oder ist keine Zahl",IF(C205&lt;=0,"Wert muss über 0 liegen",IF(ROUND(C205,2)&lt;&gt;C205,"Wert hat mehr als 2 Nachkommastellen",IF(E205&gt;C205,"Übereingelöst: Restguthaben unter 0","OK"))))))))))</f>
        <v/>
      </c>
    </row>
    <row r="206" spans="1:7">
      <c r="A206" s="7"/>
      <c r="B206" s="8"/>
      <c r="C206" s="9"/>
      <c r="D206" s="7"/>
      <c r="E206" s="10">
        <f>IF(A206="","",ROUND(SUMPRODUCT(--('Einlösungen'!$B$2:$B$2001=A206),'Einlösungen'!$D$2:$D$2001),2))</f>
        <v/>
      </c>
      <c r="F206" s="10">
        <f>IF(OR(A206="",NOT(ISNUMBER(C206))),"",ROUND(C206-E206,2))</f>
        <v/>
      </c>
      <c r="G206" s="11">
        <f>IF(COUNTA(A206:C206)=0,"",IF(A206="","Gutschein-ID fehlt",IF(IF(ISTEXT(A206),TRIM(A206)&lt;&gt;A206,FALSE),"Leerzeichen vor oder nach der ID",IF(SUMPRODUCT(--($A$2:$A$501=A206))&gt;1,"Doppelte Gutschein-ID",IF(NOT(ISNUMBER(B206)),"Ausgabedatum fehlt oder ist kein Datum",IF(OR(B206&lt;DATE(2000,1,1),B206&gt;DATE(2100,12,31)),"Ausgabedatum außerhalb des gültigen Bereichs",IF(NOT(ISNUMBER(C206)),"Wert fehlt oder ist keine Zahl",IF(C206&lt;=0,"Wert muss über 0 liegen",IF(ROUND(C206,2)&lt;&gt;C206,"Wert hat mehr als 2 Nachkommastellen",IF(E206&gt;C206,"Übereingelöst: Restguthaben unter 0","OK"))))))))))</f>
        <v/>
      </c>
    </row>
    <row r="207" spans="1:7">
      <c r="A207" s="7"/>
      <c r="B207" s="8"/>
      <c r="C207" s="9"/>
      <c r="D207" s="7"/>
      <c r="E207" s="10">
        <f>IF(A207="","",ROUND(SUMPRODUCT(--('Einlösungen'!$B$2:$B$2001=A207),'Einlösungen'!$D$2:$D$2001),2))</f>
        <v/>
      </c>
      <c r="F207" s="10">
        <f>IF(OR(A207="",NOT(ISNUMBER(C207))),"",ROUND(C207-E207,2))</f>
        <v/>
      </c>
      <c r="G207" s="11">
        <f>IF(COUNTA(A207:C207)=0,"",IF(A207="","Gutschein-ID fehlt",IF(IF(ISTEXT(A207),TRIM(A207)&lt;&gt;A207,FALSE),"Leerzeichen vor oder nach der ID",IF(SUMPRODUCT(--($A$2:$A$501=A207))&gt;1,"Doppelte Gutschein-ID",IF(NOT(ISNUMBER(B207)),"Ausgabedatum fehlt oder ist kein Datum",IF(OR(B207&lt;DATE(2000,1,1),B207&gt;DATE(2100,12,31)),"Ausgabedatum außerhalb des gültigen Bereichs",IF(NOT(ISNUMBER(C207)),"Wert fehlt oder ist keine Zahl",IF(C207&lt;=0,"Wert muss über 0 liegen",IF(ROUND(C207,2)&lt;&gt;C207,"Wert hat mehr als 2 Nachkommastellen",IF(E207&gt;C207,"Übereingelöst: Restguthaben unter 0","OK"))))))))))</f>
        <v/>
      </c>
    </row>
    <row r="208" spans="1:7">
      <c r="A208" s="7"/>
      <c r="B208" s="8"/>
      <c r="C208" s="9"/>
      <c r="D208" s="7"/>
      <c r="E208" s="10">
        <f>IF(A208="","",ROUND(SUMPRODUCT(--('Einlösungen'!$B$2:$B$2001=A208),'Einlösungen'!$D$2:$D$2001),2))</f>
        <v/>
      </c>
      <c r="F208" s="10">
        <f>IF(OR(A208="",NOT(ISNUMBER(C208))),"",ROUND(C208-E208,2))</f>
        <v/>
      </c>
      <c r="G208" s="11">
        <f>IF(COUNTA(A208:C208)=0,"",IF(A208="","Gutschein-ID fehlt",IF(IF(ISTEXT(A208),TRIM(A208)&lt;&gt;A208,FALSE),"Leerzeichen vor oder nach der ID",IF(SUMPRODUCT(--($A$2:$A$501=A208))&gt;1,"Doppelte Gutschein-ID",IF(NOT(ISNUMBER(B208)),"Ausgabedatum fehlt oder ist kein Datum",IF(OR(B208&lt;DATE(2000,1,1),B208&gt;DATE(2100,12,31)),"Ausgabedatum außerhalb des gültigen Bereichs",IF(NOT(ISNUMBER(C208)),"Wert fehlt oder ist keine Zahl",IF(C208&lt;=0,"Wert muss über 0 liegen",IF(ROUND(C208,2)&lt;&gt;C208,"Wert hat mehr als 2 Nachkommastellen",IF(E208&gt;C208,"Übereingelöst: Restguthaben unter 0","OK"))))))))))</f>
        <v/>
      </c>
    </row>
    <row r="209" spans="1:7">
      <c r="A209" s="7"/>
      <c r="B209" s="8"/>
      <c r="C209" s="9"/>
      <c r="D209" s="7"/>
      <c r="E209" s="10">
        <f>IF(A209="","",ROUND(SUMPRODUCT(--('Einlösungen'!$B$2:$B$2001=A209),'Einlösungen'!$D$2:$D$2001),2))</f>
        <v/>
      </c>
      <c r="F209" s="10">
        <f>IF(OR(A209="",NOT(ISNUMBER(C209))),"",ROUND(C209-E209,2))</f>
        <v/>
      </c>
      <c r="G209" s="11">
        <f>IF(COUNTA(A209:C209)=0,"",IF(A209="","Gutschein-ID fehlt",IF(IF(ISTEXT(A209),TRIM(A209)&lt;&gt;A209,FALSE),"Leerzeichen vor oder nach der ID",IF(SUMPRODUCT(--($A$2:$A$501=A209))&gt;1,"Doppelte Gutschein-ID",IF(NOT(ISNUMBER(B209)),"Ausgabedatum fehlt oder ist kein Datum",IF(OR(B209&lt;DATE(2000,1,1),B209&gt;DATE(2100,12,31)),"Ausgabedatum außerhalb des gültigen Bereichs",IF(NOT(ISNUMBER(C209)),"Wert fehlt oder ist keine Zahl",IF(C209&lt;=0,"Wert muss über 0 liegen",IF(ROUND(C209,2)&lt;&gt;C209,"Wert hat mehr als 2 Nachkommastellen",IF(E209&gt;C209,"Übereingelöst: Restguthaben unter 0","OK"))))))))))</f>
        <v/>
      </c>
    </row>
    <row r="210" spans="1:7">
      <c r="A210" s="7"/>
      <c r="B210" s="8"/>
      <c r="C210" s="9"/>
      <c r="D210" s="7"/>
      <c r="E210" s="10">
        <f>IF(A210="","",ROUND(SUMPRODUCT(--('Einlösungen'!$B$2:$B$2001=A210),'Einlösungen'!$D$2:$D$2001),2))</f>
        <v/>
      </c>
      <c r="F210" s="10">
        <f>IF(OR(A210="",NOT(ISNUMBER(C210))),"",ROUND(C210-E210,2))</f>
        <v/>
      </c>
      <c r="G210" s="11">
        <f>IF(COUNTA(A210:C210)=0,"",IF(A210="","Gutschein-ID fehlt",IF(IF(ISTEXT(A210),TRIM(A210)&lt;&gt;A210,FALSE),"Leerzeichen vor oder nach der ID",IF(SUMPRODUCT(--($A$2:$A$501=A210))&gt;1,"Doppelte Gutschein-ID",IF(NOT(ISNUMBER(B210)),"Ausgabedatum fehlt oder ist kein Datum",IF(OR(B210&lt;DATE(2000,1,1),B210&gt;DATE(2100,12,31)),"Ausgabedatum außerhalb des gültigen Bereichs",IF(NOT(ISNUMBER(C210)),"Wert fehlt oder ist keine Zahl",IF(C210&lt;=0,"Wert muss über 0 liegen",IF(ROUND(C210,2)&lt;&gt;C210,"Wert hat mehr als 2 Nachkommastellen",IF(E210&gt;C210,"Übereingelöst: Restguthaben unter 0","OK"))))))))))</f>
        <v/>
      </c>
    </row>
    <row r="211" spans="1:7">
      <c r="A211" s="7"/>
      <c r="B211" s="8"/>
      <c r="C211" s="9"/>
      <c r="D211" s="7"/>
      <c r="E211" s="10">
        <f>IF(A211="","",ROUND(SUMPRODUCT(--('Einlösungen'!$B$2:$B$2001=A211),'Einlösungen'!$D$2:$D$2001),2))</f>
        <v/>
      </c>
      <c r="F211" s="10">
        <f>IF(OR(A211="",NOT(ISNUMBER(C211))),"",ROUND(C211-E211,2))</f>
        <v/>
      </c>
      <c r="G211" s="11">
        <f>IF(COUNTA(A211:C211)=0,"",IF(A211="","Gutschein-ID fehlt",IF(IF(ISTEXT(A211),TRIM(A211)&lt;&gt;A211,FALSE),"Leerzeichen vor oder nach der ID",IF(SUMPRODUCT(--($A$2:$A$501=A211))&gt;1,"Doppelte Gutschein-ID",IF(NOT(ISNUMBER(B211)),"Ausgabedatum fehlt oder ist kein Datum",IF(OR(B211&lt;DATE(2000,1,1),B211&gt;DATE(2100,12,31)),"Ausgabedatum außerhalb des gültigen Bereichs",IF(NOT(ISNUMBER(C211)),"Wert fehlt oder ist keine Zahl",IF(C211&lt;=0,"Wert muss über 0 liegen",IF(ROUND(C211,2)&lt;&gt;C211,"Wert hat mehr als 2 Nachkommastellen",IF(E211&gt;C211,"Übereingelöst: Restguthaben unter 0","OK"))))))))))</f>
        <v/>
      </c>
    </row>
    <row r="212" spans="1:7">
      <c r="A212" s="7"/>
      <c r="B212" s="8"/>
      <c r="C212" s="9"/>
      <c r="D212" s="7"/>
      <c r="E212" s="10">
        <f>IF(A212="","",ROUND(SUMPRODUCT(--('Einlösungen'!$B$2:$B$2001=A212),'Einlösungen'!$D$2:$D$2001),2))</f>
        <v/>
      </c>
      <c r="F212" s="10">
        <f>IF(OR(A212="",NOT(ISNUMBER(C212))),"",ROUND(C212-E212,2))</f>
        <v/>
      </c>
      <c r="G212" s="11">
        <f>IF(COUNTA(A212:C212)=0,"",IF(A212="","Gutschein-ID fehlt",IF(IF(ISTEXT(A212),TRIM(A212)&lt;&gt;A212,FALSE),"Leerzeichen vor oder nach der ID",IF(SUMPRODUCT(--($A$2:$A$501=A212))&gt;1,"Doppelte Gutschein-ID",IF(NOT(ISNUMBER(B212)),"Ausgabedatum fehlt oder ist kein Datum",IF(OR(B212&lt;DATE(2000,1,1),B212&gt;DATE(2100,12,31)),"Ausgabedatum außerhalb des gültigen Bereichs",IF(NOT(ISNUMBER(C212)),"Wert fehlt oder ist keine Zahl",IF(C212&lt;=0,"Wert muss über 0 liegen",IF(ROUND(C212,2)&lt;&gt;C212,"Wert hat mehr als 2 Nachkommastellen",IF(E212&gt;C212,"Übereingelöst: Restguthaben unter 0","OK"))))))))))</f>
        <v/>
      </c>
    </row>
    <row r="213" spans="1:7">
      <c r="A213" s="7"/>
      <c r="B213" s="8"/>
      <c r="C213" s="9"/>
      <c r="D213" s="7"/>
      <c r="E213" s="10">
        <f>IF(A213="","",ROUND(SUMPRODUCT(--('Einlösungen'!$B$2:$B$2001=A213),'Einlösungen'!$D$2:$D$2001),2))</f>
        <v/>
      </c>
      <c r="F213" s="10">
        <f>IF(OR(A213="",NOT(ISNUMBER(C213))),"",ROUND(C213-E213,2))</f>
        <v/>
      </c>
      <c r="G213" s="11">
        <f>IF(COUNTA(A213:C213)=0,"",IF(A213="","Gutschein-ID fehlt",IF(IF(ISTEXT(A213),TRIM(A213)&lt;&gt;A213,FALSE),"Leerzeichen vor oder nach der ID",IF(SUMPRODUCT(--($A$2:$A$501=A213))&gt;1,"Doppelte Gutschein-ID",IF(NOT(ISNUMBER(B213)),"Ausgabedatum fehlt oder ist kein Datum",IF(OR(B213&lt;DATE(2000,1,1),B213&gt;DATE(2100,12,31)),"Ausgabedatum außerhalb des gültigen Bereichs",IF(NOT(ISNUMBER(C213)),"Wert fehlt oder ist keine Zahl",IF(C213&lt;=0,"Wert muss über 0 liegen",IF(ROUND(C213,2)&lt;&gt;C213,"Wert hat mehr als 2 Nachkommastellen",IF(E213&gt;C213,"Übereingelöst: Restguthaben unter 0","OK"))))))))))</f>
        <v/>
      </c>
    </row>
    <row r="214" spans="1:7">
      <c r="A214" s="7"/>
      <c r="B214" s="8"/>
      <c r="C214" s="9"/>
      <c r="D214" s="7"/>
      <c r="E214" s="10">
        <f>IF(A214="","",ROUND(SUMPRODUCT(--('Einlösungen'!$B$2:$B$2001=A214),'Einlösungen'!$D$2:$D$2001),2))</f>
        <v/>
      </c>
      <c r="F214" s="10">
        <f>IF(OR(A214="",NOT(ISNUMBER(C214))),"",ROUND(C214-E214,2))</f>
        <v/>
      </c>
      <c r="G214" s="11">
        <f>IF(COUNTA(A214:C214)=0,"",IF(A214="","Gutschein-ID fehlt",IF(IF(ISTEXT(A214),TRIM(A214)&lt;&gt;A214,FALSE),"Leerzeichen vor oder nach der ID",IF(SUMPRODUCT(--($A$2:$A$501=A214))&gt;1,"Doppelte Gutschein-ID",IF(NOT(ISNUMBER(B214)),"Ausgabedatum fehlt oder ist kein Datum",IF(OR(B214&lt;DATE(2000,1,1),B214&gt;DATE(2100,12,31)),"Ausgabedatum außerhalb des gültigen Bereichs",IF(NOT(ISNUMBER(C214)),"Wert fehlt oder ist keine Zahl",IF(C214&lt;=0,"Wert muss über 0 liegen",IF(ROUND(C214,2)&lt;&gt;C214,"Wert hat mehr als 2 Nachkommastellen",IF(E214&gt;C214,"Übereingelöst: Restguthaben unter 0","OK"))))))))))</f>
        <v/>
      </c>
    </row>
    <row r="215" spans="1:7">
      <c r="A215" s="7"/>
      <c r="B215" s="8"/>
      <c r="C215" s="9"/>
      <c r="D215" s="7"/>
      <c r="E215" s="10">
        <f>IF(A215="","",ROUND(SUMPRODUCT(--('Einlösungen'!$B$2:$B$2001=A215),'Einlösungen'!$D$2:$D$2001),2))</f>
        <v/>
      </c>
      <c r="F215" s="10">
        <f>IF(OR(A215="",NOT(ISNUMBER(C215))),"",ROUND(C215-E215,2))</f>
        <v/>
      </c>
      <c r="G215" s="11">
        <f>IF(COUNTA(A215:C215)=0,"",IF(A215="","Gutschein-ID fehlt",IF(IF(ISTEXT(A215),TRIM(A215)&lt;&gt;A215,FALSE),"Leerzeichen vor oder nach der ID",IF(SUMPRODUCT(--($A$2:$A$501=A215))&gt;1,"Doppelte Gutschein-ID",IF(NOT(ISNUMBER(B215)),"Ausgabedatum fehlt oder ist kein Datum",IF(OR(B215&lt;DATE(2000,1,1),B215&gt;DATE(2100,12,31)),"Ausgabedatum außerhalb des gültigen Bereichs",IF(NOT(ISNUMBER(C215)),"Wert fehlt oder ist keine Zahl",IF(C215&lt;=0,"Wert muss über 0 liegen",IF(ROUND(C215,2)&lt;&gt;C215,"Wert hat mehr als 2 Nachkommastellen",IF(E215&gt;C215,"Übereingelöst: Restguthaben unter 0","OK"))))))))))</f>
        <v/>
      </c>
    </row>
    <row r="216" spans="1:7">
      <c r="A216" s="7"/>
      <c r="B216" s="8"/>
      <c r="C216" s="9"/>
      <c r="D216" s="7"/>
      <c r="E216" s="10">
        <f>IF(A216="","",ROUND(SUMPRODUCT(--('Einlösungen'!$B$2:$B$2001=A216),'Einlösungen'!$D$2:$D$2001),2))</f>
        <v/>
      </c>
      <c r="F216" s="10">
        <f>IF(OR(A216="",NOT(ISNUMBER(C216))),"",ROUND(C216-E216,2))</f>
        <v/>
      </c>
      <c r="G216" s="11">
        <f>IF(COUNTA(A216:C216)=0,"",IF(A216="","Gutschein-ID fehlt",IF(IF(ISTEXT(A216),TRIM(A216)&lt;&gt;A216,FALSE),"Leerzeichen vor oder nach der ID",IF(SUMPRODUCT(--($A$2:$A$501=A216))&gt;1,"Doppelte Gutschein-ID",IF(NOT(ISNUMBER(B216)),"Ausgabedatum fehlt oder ist kein Datum",IF(OR(B216&lt;DATE(2000,1,1),B216&gt;DATE(2100,12,31)),"Ausgabedatum außerhalb des gültigen Bereichs",IF(NOT(ISNUMBER(C216)),"Wert fehlt oder ist keine Zahl",IF(C216&lt;=0,"Wert muss über 0 liegen",IF(ROUND(C216,2)&lt;&gt;C216,"Wert hat mehr als 2 Nachkommastellen",IF(E216&gt;C216,"Übereingelöst: Restguthaben unter 0","OK"))))))))))</f>
        <v/>
      </c>
    </row>
    <row r="217" spans="1:7">
      <c r="A217" s="7"/>
      <c r="B217" s="8"/>
      <c r="C217" s="9"/>
      <c r="D217" s="7"/>
      <c r="E217" s="10">
        <f>IF(A217="","",ROUND(SUMPRODUCT(--('Einlösungen'!$B$2:$B$2001=A217),'Einlösungen'!$D$2:$D$2001),2))</f>
        <v/>
      </c>
      <c r="F217" s="10">
        <f>IF(OR(A217="",NOT(ISNUMBER(C217))),"",ROUND(C217-E217,2))</f>
        <v/>
      </c>
      <c r="G217" s="11">
        <f>IF(COUNTA(A217:C217)=0,"",IF(A217="","Gutschein-ID fehlt",IF(IF(ISTEXT(A217),TRIM(A217)&lt;&gt;A217,FALSE),"Leerzeichen vor oder nach der ID",IF(SUMPRODUCT(--($A$2:$A$501=A217))&gt;1,"Doppelte Gutschein-ID",IF(NOT(ISNUMBER(B217)),"Ausgabedatum fehlt oder ist kein Datum",IF(OR(B217&lt;DATE(2000,1,1),B217&gt;DATE(2100,12,31)),"Ausgabedatum außerhalb des gültigen Bereichs",IF(NOT(ISNUMBER(C217)),"Wert fehlt oder ist keine Zahl",IF(C217&lt;=0,"Wert muss über 0 liegen",IF(ROUND(C217,2)&lt;&gt;C217,"Wert hat mehr als 2 Nachkommastellen",IF(E217&gt;C217,"Übereingelöst: Restguthaben unter 0","OK"))))))))))</f>
        <v/>
      </c>
    </row>
    <row r="218" spans="1:7">
      <c r="A218" s="7"/>
      <c r="B218" s="8"/>
      <c r="C218" s="9"/>
      <c r="D218" s="7"/>
      <c r="E218" s="10">
        <f>IF(A218="","",ROUND(SUMPRODUCT(--('Einlösungen'!$B$2:$B$2001=A218),'Einlösungen'!$D$2:$D$2001),2))</f>
        <v/>
      </c>
      <c r="F218" s="10">
        <f>IF(OR(A218="",NOT(ISNUMBER(C218))),"",ROUND(C218-E218,2))</f>
        <v/>
      </c>
      <c r="G218" s="11">
        <f>IF(COUNTA(A218:C218)=0,"",IF(A218="","Gutschein-ID fehlt",IF(IF(ISTEXT(A218),TRIM(A218)&lt;&gt;A218,FALSE),"Leerzeichen vor oder nach der ID",IF(SUMPRODUCT(--($A$2:$A$501=A218))&gt;1,"Doppelte Gutschein-ID",IF(NOT(ISNUMBER(B218)),"Ausgabedatum fehlt oder ist kein Datum",IF(OR(B218&lt;DATE(2000,1,1),B218&gt;DATE(2100,12,31)),"Ausgabedatum außerhalb des gültigen Bereichs",IF(NOT(ISNUMBER(C218)),"Wert fehlt oder ist keine Zahl",IF(C218&lt;=0,"Wert muss über 0 liegen",IF(ROUND(C218,2)&lt;&gt;C218,"Wert hat mehr als 2 Nachkommastellen",IF(E218&gt;C218,"Übereingelöst: Restguthaben unter 0","OK"))))))))))</f>
        <v/>
      </c>
    </row>
    <row r="219" spans="1:7">
      <c r="A219" s="7"/>
      <c r="B219" s="8"/>
      <c r="C219" s="9"/>
      <c r="D219" s="7"/>
      <c r="E219" s="10">
        <f>IF(A219="","",ROUND(SUMPRODUCT(--('Einlösungen'!$B$2:$B$2001=A219),'Einlösungen'!$D$2:$D$2001),2))</f>
        <v/>
      </c>
      <c r="F219" s="10">
        <f>IF(OR(A219="",NOT(ISNUMBER(C219))),"",ROUND(C219-E219,2))</f>
        <v/>
      </c>
      <c r="G219" s="11">
        <f>IF(COUNTA(A219:C219)=0,"",IF(A219="","Gutschein-ID fehlt",IF(IF(ISTEXT(A219),TRIM(A219)&lt;&gt;A219,FALSE),"Leerzeichen vor oder nach der ID",IF(SUMPRODUCT(--($A$2:$A$501=A219))&gt;1,"Doppelte Gutschein-ID",IF(NOT(ISNUMBER(B219)),"Ausgabedatum fehlt oder ist kein Datum",IF(OR(B219&lt;DATE(2000,1,1),B219&gt;DATE(2100,12,31)),"Ausgabedatum außerhalb des gültigen Bereichs",IF(NOT(ISNUMBER(C219)),"Wert fehlt oder ist keine Zahl",IF(C219&lt;=0,"Wert muss über 0 liegen",IF(ROUND(C219,2)&lt;&gt;C219,"Wert hat mehr als 2 Nachkommastellen",IF(E219&gt;C219,"Übereingelöst: Restguthaben unter 0","OK"))))))))))</f>
        <v/>
      </c>
    </row>
    <row r="220" spans="1:7">
      <c r="A220" s="7"/>
      <c r="B220" s="8"/>
      <c r="C220" s="9"/>
      <c r="D220" s="7"/>
      <c r="E220" s="10">
        <f>IF(A220="","",ROUND(SUMPRODUCT(--('Einlösungen'!$B$2:$B$2001=A220),'Einlösungen'!$D$2:$D$2001),2))</f>
        <v/>
      </c>
      <c r="F220" s="10">
        <f>IF(OR(A220="",NOT(ISNUMBER(C220))),"",ROUND(C220-E220,2))</f>
        <v/>
      </c>
      <c r="G220" s="11">
        <f>IF(COUNTA(A220:C220)=0,"",IF(A220="","Gutschein-ID fehlt",IF(IF(ISTEXT(A220),TRIM(A220)&lt;&gt;A220,FALSE),"Leerzeichen vor oder nach der ID",IF(SUMPRODUCT(--($A$2:$A$501=A220))&gt;1,"Doppelte Gutschein-ID",IF(NOT(ISNUMBER(B220)),"Ausgabedatum fehlt oder ist kein Datum",IF(OR(B220&lt;DATE(2000,1,1),B220&gt;DATE(2100,12,31)),"Ausgabedatum außerhalb des gültigen Bereichs",IF(NOT(ISNUMBER(C220)),"Wert fehlt oder ist keine Zahl",IF(C220&lt;=0,"Wert muss über 0 liegen",IF(ROUND(C220,2)&lt;&gt;C220,"Wert hat mehr als 2 Nachkommastellen",IF(E220&gt;C220,"Übereingelöst: Restguthaben unter 0","OK"))))))))))</f>
        <v/>
      </c>
    </row>
    <row r="221" spans="1:7">
      <c r="A221" s="7"/>
      <c r="B221" s="8"/>
      <c r="C221" s="9"/>
      <c r="D221" s="7"/>
      <c r="E221" s="10">
        <f>IF(A221="","",ROUND(SUMPRODUCT(--('Einlösungen'!$B$2:$B$2001=A221),'Einlösungen'!$D$2:$D$2001),2))</f>
        <v/>
      </c>
      <c r="F221" s="10">
        <f>IF(OR(A221="",NOT(ISNUMBER(C221))),"",ROUND(C221-E221,2))</f>
        <v/>
      </c>
      <c r="G221" s="11">
        <f>IF(COUNTA(A221:C221)=0,"",IF(A221="","Gutschein-ID fehlt",IF(IF(ISTEXT(A221),TRIM(A221)&lt;&gt;A221,FALSE),"Leerzeichen vor oder nach der ID",IF(SUMPRODUCT(--($A$2:$A$501=A221))&gt;1,"Doppelte Gutschein-ID",IF(NOT(ISNUMBER(B221)),"Ausgabedatum fehlt oder ist kein Datum",IF(OR(B221&lt;DATE(2000,1,1),B221&gt;DATE(2100,12,31)),"Ausgabedatum außerhalb des gültigen Bereichs",IF(NOT(ISNUMBER(C221)),"Wert fehlt oder ist keine Zahl",IF(C221&lt;=0,"Wert muss über 0 liegen",IF(ROUND(C221,2)&lt;&gt;C221,"Wert hat mehr als 2 Nachkommastellen",IF(E221&gt;C221,"Übereingelöst: Restguthaben unter 0","OK"))))))))))</f>
        <v/>
      </c>
    </row>
    <row r="222" spans="1:7">
      <c r="A222" s="7"/>
      <c r="B222" s="8"/>
      <c r="C222" s="9"/>
      <c r="D222" s="7"/>
      <c r="E222" s="10">
        <f>IF(A222="","",ROUND(SUMPRODUCT(--('Einlösungen'!$B$2:$B$2001=A222),'Einlösungen'!$D$2:$D$2001),2))</f>
        <v/>
      </c>
      <c r="F222" s="10">
        <f>IF(OR(A222="",NOT(ISNUMBER(C222))),"",ROUND(C222-E222,2))</f>
        <v/>
      </c>
      <c r="G222" s="11">
        <f>IF(COUNTA(A222:C222)=0,"",IF(A222="","Gutschein-ID fehlt",IF(IF(ISTEXT(A222),TRIM(A222)&lt;&gt;A222,FALSE),"Leerzeichen vor oder nach der ID",IF(SUMPRODUCT(--($A$2:$A$501=A222))&gt;1,"Doppelte Gutschein-ID",IF(NOT(ISNUMBER(B222)),"Ausgabedatum fehlt oder ist kein Datum",IF(OR(B222&lt;DATE(2000,1,1),B222&gt;DATE(2100,12,31)),"Ausgabedatum außerhalb des gültigen Bereichs",IF(NOT(ISNUMBER(C222)),"Wert fehlt oder ist keine Zahl",IF(C222&lt;=0,"Wert muss über 0 liegen",IF(ROUND(C222,2)&lt;&gt;C222,"Wert hat mehr als 2 Nachkommastellen",IF(E222&gt;C222,"Übereingelöst: Restguthaben unter 0","OK"))))))))))</f>
        <v/>
      </c>
    </row>
    <row r="223" spans="1:7">
      <c r="A223" s="7"/>
      <c r="B223" s="8"/>
      <c r="C223" s="9"/>
      <c r="D223" s="7"/>
      <c r="E223" s="10">
        <f>IF(A223="","",ROUND(SUMPRODUCT(--('Einlösungen'!$B$2:$B$2001=A223),'Einlösungen'!$D$2:$D$2001),2))</f>
        <v/>
      </c>
      <c r="F223" s="10">
        <f>IF(OR(A223="",NOT(ISNUMBER(C223))),"",ROUND(C223-E223,2))</f>
        <v/>
      </c>
      <c r="G223" s="11">
        <f>IF(COUNTA(A223:C223)=0,"",IF(A223="","Gutschein-ID fehlt",IF(IF(ISTEXT(A223),TRIM(A223)&lt;&gt;A223,FALSE),"Leerzeichen vor oder nach der ID",IF(SUMPRODUCT(--($A$2:$A$501=A223))&gt;1,"Doppelte Gutschein-ID",IF(NOT(ISNUMBER(B223)),"Ausgabedatum fehlt oder ist kein Datum",IF(OR(B223&lt;DATE(2000,1,1),B223&gt;DATE(2100,12,31)),"Ausgabedatum außerhalb des gültigen Bereichs",IF(NOT(ISNUMBER(C223)),"Wert fehlt oder ist keine Zahl",IF(C223&lt;=0,"Wert muss über 0 liegen",IF(ROUND(C223,2)&lt;&gt;C223,"Wert hat mehr als 2 Nachkommastellen",IF(E223&gt;C223,"Übereingelöst: Restguthaben unter 0","OK"))))))))))</f>
        <v/>
      </c>
    </row>
    <row r="224" spans="1:7">
      <c r="A224" s="7"/>
      <c r="B224" s="8"/>
      <c r="C224" s="9"/>
      <c r="D224" s="7"/>
      <c r="E224" s="10">
        <f>IF(A224="","",ROUND(SUMPRODUCT(--('Einlösungen'!$B$2:$B$2001=A224),'Einlösungen'!$D$2:$D$2001),2))</f>
        <v/>
      </c>
      <c r="F224" s="10">
        <f>IF(OR(A224="",NOT(ISNUMBER(C224))),"",ROUND(C224-E224,2))</f>
        <v/>
      </c>
      <c r="G224" s="11">
        <f>IF(COUNTA(A224:C224)=0,"",IF(A224="","Gutschein-ID fehlt",IF(IF(ISTEXT(A224),TRIM(A224)&lt;&gt;A224,FALSE),"Leerzeichen vor oder nach der ID",IF(SUMPRODUCT(--($A$2:$A$501=A224))&gt;1,"Doppelte Gutschein-ID",IF(NOT(ISNUMBER(B224)),"Ausgabedatum fehlt oder ist kein Datum",IF(OR(B224&lt;DATE(2000,1,1),B224&gt;DATE(2100,12,31)),"Ausgabedatum außerhalb des gültigen Bereichs",IF(NOT(ISNUMBER(C224)),"Wert fehlt oder ist keine Zahl",IF(C224&lt;=0,"Wert muss über 0 liegen",IF(ROUND(C224,2)&lt;&gt;C224,"Wert hat mehr als 2 Nachkommastellen",IF(E224&gt;C224,"Übereingelöst: Restguthaben unter 0","OK"))))))))))</f>
        <v/>
      </c>
    </row>
    <row r="225" spans="1:7">
      <c r="A225" s="7"/>
      <c r="B225" s="8"/>
      <c r="C225" s="9"/>
      <c r="D225" s="7"/>
      <c r="E225" s="10">
        <f>IF(A225="","",ROUND(SUMPRODUCT(--('Einlösungen'!$B$2:$B$2001=A225),'Einlösungen'!$D$2:$D$2001),2))</f>
        <v/>
      </c>
      <c r="F225" s="10">
        <f>IF(OR(A225="",NOT(ISNUMBER(C225))),"",ROUND(C225-E225,2))</f>
        <v/>
      </c>
      <c r="G225" s="11">
        <f>IF(COUNTA(A225:C225)=0,"",IF(A225="","Gutschein-ID fehlt",IF(IF(ISTEXT(A225),TRIM(A225)&lt;&gt;A225,FALSE),"Leerzeichen vor oder nach der ID",IF(SUMPRODUCT(--($A$2:$A$501=A225))&gt;1,"Doppelte Gutschein-ID",IF(NOT(ISNUMBER(B225)),"Ausgabedatum fehlt oder ist kein Datum",IF(OR(B225&lt;DATE(2000,1,1),B225&gt;DATE(2100,12,31)),"Ausgabedatum außerhalb des gültigen Bereichs",IF(NOT(ISNUMBER(C225)),"Wert fehlt oder ist keine Zahl",IF(C225&lt;=0,"Wert muss über 0 liegen",IF(ROUND(C225,2)&lt;&gt;C225,"Wert hat mehr als 2 Nachkommastellen",IF(E225&gt;C225,"Übereingelöst: Restguthaben unter 0","OK"))))))))))</f>
        <v/>
      </c>
    </row>
    <row r="226" spans="1:7">
      <c r="A226" s="7"/>
      <c r="B226" s="8"/>
      <c r="C226" s="9"/>
      <c r="D226" s="7"/>
      <c r="E226" s="10">
        <f>IF(A226="","",ROUND(SUMPRODUCT(--('Einlösungen'!$B$2:$B$2001=A226),'Einlösungen'!$D$2:$D$2001),2))</f>
        <v/>
      </c>
      <c r="F226" s="10">
        <f>IF(OR(A226="",NOT(ISNUMBER(C226))),"",ROUND(C226-E226,2))</f>
        <v/>
      </c>
      <c r="G226" s="11">
        <f>IF(COUNTA(A226:C226)=0,"",IF(A226="","Gutschein-ID fehlt",IF(IF(ISTEXT(A226),TRIM(A226)&lt;&gt;A226,FALSE),"Leerzeichen vor oder nach der ID",IF(SUMPRODUCT(--($A$2:$A$501=A226))&gt;1,"Doppelte Gutschein-ID",IF(NOT(ISNUMBER(B226)),"Ausgabedatum fehlt oder ist kein Datum",IF(OR(B226&lt;DATE(2000,1,1),B226&gt;DATE(2100,12,31)),"Ausgabedatum außerhalb des gültigen Bereichs",IF(NOT(ISNUMBER(C226)),"Wert fehlt oder ist keine Zahl",IF(C226&lt;=0,"Wert muss über 0 liegen",IF(ROUND(C226,2)&lt;&gt;C226,"Wert hat mehr als 2 Nachkommastellen",IF(E226&gt;C226,"Übereingelöst: Restguthaben unter 0","OK"))))))))))</f>
        <v/>
      </c>
    </row>
    <row r="227" spans="1:7">
      <c r="A227" s="7"/>
      <c r="B227" s="8"/>
      <c r="C227" s="9"/>
      <c r="D227" s="7"/>
      <c r="E227" s="10">
        <f>IF(A227="","",ROUND(SUMPRODUCT(--('Einlösungen'!$B$2:$B$2001=A227),'Einlösungen'!$D$2:$D$2001),2))</f>
        <v/>
      </c>
      <c r="F227" s="10">
        <f>IF(OR(A227="",NOT(ISNUMBER(C227))),"",ROUND(C227-E227,2))</f>
        <v/>
      </c>
      <c r="G227" s="11">
        <f>IF(COUNTA(A227:C227)=0,"",IF(A227="","Gutschein-ID fehlt",IF(IF(ISTEXT(A227),TRIM(A227)&lt;&gt;A227,FALSE),"Leerzeichen vor oder nach der ID",IF(SUMPRODUCT(--($A$2:$A$501=A227))&gt;1,"Doppelte Gutschein-ID",IF(NOT(ISNUMBER(B227)),"Ausgabedatum fehlt oder ist kein Datum",IF(OR(B227&lt;DATE(2000,1,1),B227&gt;DATE(2100,12,31)),"Ausgabedatum außerhalb des gültigen Bereichs",IF(NOT(ISNUMBER(C227)),"Wert fehlt oder ist keine Zahl",IF(C227&lt;=0,"Wert muss über 0 liegen",IF(ROUND(C227,2)&lt;&gt;C227,"Wert hat mehr als 2 Nachkommastellen",IF(E227&gt;C227,"Übereingelöst: Restguthaben unter 0","OK"))))))))))</f>
        <v/>
      </c>
    </row>
    <row r="228" spans="1:7">
      <c r="A228" s="7"/>
      <c r="B228" s="8"/>
      <c r="C228" s="9"/>
      <c r="D228" s="7"/>
      <c r="E228" s="10">
        <f>IF(A228="","",ROUND(SUMPRODUCT(--('Einlösungen'!$B$2:$B$2001=A228),'Einlösungen'!$D$2:$D$2001),2))</f>
        <v/>
      </c>
      <c r="F228" s="10">
        <f>IF(OR(A228="",NOT(ISNUMBER(C228))),"",ROUND(C228-E228,2))</f>
        <v/>
      </c>
      <c r="G228" s="11">
        <f>IF(COUNTA(A228:C228)=0,"",IF(A228="","Gutschein-ID fehlt",IF(IF(ISTEXT(A228),TRIM(A228)&lt;&gt;A228,FALSE),"Leerzeichen vor oder nach der ID",IF(SUMPRODUCT(--($A$2:$A$501=A228))&gt;1,"Doppelte Gutschein-ID",IF(NOT(ISNUMBER(B228)),"Ausgabedatum fehlt oder ist kein Datum",IF(OR(B228&lt;DATE(2000,1,1),B228&gt;DATE(2100,12,31)),"Ausgabedatum außerhalb des gültigen Bereichs",IF(NOT(ISNUMBER(C228)),"Wert fehlt oder ist keine Zahl",IF(C228&lt;=0,"Wert muss über 0 liegen",IF(ROUND(C228,2)&lt;&gt;C228,"Wert hat mehr als 2 Nachkommastellen",IF(E228&gt;C228,"Übereingelöst: Restguthaben unter 0","OK"))))))))))</f>
        <v/>
      </c>
    </row>
    <row r="229" spans="1:7">
      <c r="A229" s="7"/>
      <c r="B229" s="8"/>
      <c r="C229" s="9"/>
      <c r="D229" s="7"/>
      <c r="E229" s="10">
        <f>IF(A229="","",ROUND(SUMPRODUCT(--('Einlösungen'!$B$2:$B$2001=A229),'Einlösungen'!$D$2:$D$2001),2))</f>
        <v/>
      </c>
      <c r="F229" s="10">
        <f>IF(OR(A229="",NOT(ISNUMBER(C229))),"",ROUND(C229-E229,2))</f>
        <v/>
      </c>
      <c r="G229" s="11">
        <f>IF(COUNTA(A229:C229)=0,"",IF(A229="","Gutschein-ID fehlt",IF(IF(ISTEXT(A229),TRIM(A229)&lt;&gt;A229,FALSE),"Leerzeichen vor oder nach der ID",IF(SUMPRODUCT(--($A$2:$A$501=A229))&gt;1,"Doppelte Gutschein-ID",IF(NOT(ISNUMBER(B229)),"Ausgabedatum fehlt oder ist kein Datum",IF(OR(B229&lt;DATE(2000,1,1),B229&gt;DATE(2100,12,31)),"Ausgabedatum außerhalb des gültigen Bereichs",IF(NOT(ISNUMBER(C229)),"Wert fehlt oder ist keine Zahl",IF(C229&lt;=0,"Wert muss über 0 liegen",IF(ROUND(C229,2)&lt;&gt;C229,"Wert hat mehr als 2 Nachkommastellen",IF(E229&gt;C229,"Übereingelöst: Restguthaben unter 0","OK"))))))))))</f>
        <v/>
      </c>
    </row>
    <row r="230" spans="1:7">
      <c r="A230" s="7"/>
      <c r="B230" s="8"/>
      <c r="C230" s="9"/>
      <c r="D230" s="7"/>
      <c r="E230" s="10">
        <f>IF(A230="","",ROUND(SUMPRODUCT(--('Einlösungen'!$B$2:$B$2001=A230),'Einlösungen'!$D$2:$D$2001),2))</f>
        <v/>
      </c>
      <c r="F230" s="10">
        <f>IF(OR(A230="",NOT(ISNUMBER(C230))),"",ROUND(C230-E230,2))</f>
        <v/>
      </c>
      <c r="G230" s="11">
        <f>IF(COUNTA(A230:C230)=0,"",IF(A230="","Gutschein-ID fehlt",IF(IF(ISTEXT(A230),TRIM(A230)&lt;&gt;A230,FALSE),"Leerzeichen vor oder nach der ID",IF(SUMPRODUCT(--($A$2:$A$501=A230))&gt;1,"Doppelte Gutschein-ID",IF(NOT(ISNUMBER(B230)),"Ausgabedatum fehlt oder ist kein Datum",IF(OR(B230&lt;DATE(2000,1,1),B230&gt;DATE(2100,12,31)),"Ausgabedatum außerhalb des gültigen Bereichs",IF(NOT(ISNUMBER(C230)),"Wert fehlt oder ist keine Zahl",IF(C230&lt;=0,"Wert muss über 0 liegen",IF(ROUND(C230,2)&lt;&gt;C230,"Wert hat mehr als 2 Nachkommastellen",IF(E230&gt;C230,"Übereingelöst: Restguthaben unter 0","OK"))))))))))</f>
        <v/>
      </c>
    </row>
    <row r="231" spans="1:7">
      <c r="A231" s="7"/>
      <c r="B231" s="8"/>
      <c r="C231" s="9"/>
      <c r="D231" s="7"/>
      <c r="E231" s="10">
        <f>IF(A231="","",ROUND(SUMPRODUCT(--('Einlösungen'!$B$2:$B$2001=A231),'Einlösungen'!$D$2:$D$2001),2))</f>
        <v/>
      </c>
      <c r="F231" s="10">
        <f>IF(OR(A231="",NOT(ISNUMBER(C231))),"",ROUND(C231-E231,2))</f>
        <v/>
      </c>
      <c r="G231" s="11">
        <f>IF(COUNTA(A231:C231)=0,"",IF(A231="","Gutschein-ID fehlt",IF(IF(ISTEXT(A231),TRIM(A231)&lt;&gt;A231,FALSE),"Leerzeichen vor oder nach der ID",IF(SUMPRODUCT(--($A$2:$A$501=A231))&gt;1,"Doppelte Gutschein-ID",IF(NOT(ISNUMBER(B231)),"Ausgabedatum fehlt oder ist kein Datum",IF(OR(B231&lt;DATE(2000,1,1),B231&gt;DATE(2100,12,31)),"Ausgabedatum außerhalb des gültigen Bereichs",IF(NOT(ISNUMBER(C231)),"Wert fehlt oder ist keine Zahl",IF(C231&lt;=0,"Wert muss über 0 liegen",IF(ROUND(C231,2)&lt;&gt;C231,"Wert hat mehr als 2 Nachkommastellen",IF(E231&gt;C231,"Übereingelöst: Restguthaben unter 0","OK"))))))))))</f>
        <v/>
      </c>
    </row>
    <row r="232" spans="1:7">
      <c r="A232" s="7"/>
      <c r="B232" s="8"/>
      <c r="C232" s="9"/>
      <c r="D232" s="7"/>
      <c r="E232" s="10">
        <f>IF(A232="","",ROUND(SUMPRODUCT(--('Einlösungen'!$B$2:$B$2001=A232),'Einlösungen'!$D$2:$D$2001),2))</f>
        <v/>
      </c>
      <c r="F232" s="10">
        <f>IF(OR(A232="",NOT(ISNUMBER(C232))),"",ROUND(C232-E232,2))</f>
        <v/>
      </c>
      <c r="G232" s="11">
        <f>IF(COUNTA(A232:C232)=0,"",IF(A232="","Gutschein-ID fehlt",IF(IF(ISTEXT(A232),TRIM(A232)&lt;&gt;A232,FALSE),"Leerzeichen vor oder nach der ID",IF(SUMPRODUCT(--($A$2:$A$501=A232))&gt;1,"Doppelte Gutschein-ID",IF(NOT(ISNUMBER(B232)),"Ausgabedatum fehlt oder ist kein Datum",IF(OR(B232&lt;DATE(2000,1,1),B232&gt;DATE(2100,12,31)),"Ausgabedatum außerhalb des gültigen Bereichs",IF(NOT(ISNUMBER(C232)),"Wert fehlt oder ist keine Zahl",IF(C232&lt;=0,"Wert muss über 0 liegen",IF(ROUND(C232,2)&lt;&gt;C232,"Wert hat mehr als 2 Nachkommastellen",IF(E232&gt;C232,"Übereingelöst: Restguthaben unter 0","OK"))))))))))</f>
        <v/>
      </c>
    </row>
    <row r="233" spans="1:7">
      <c r="A233" s="7"/>
      <c r="B233" s="8"/>
      <c r="C233" s="9"/>
      <c r="D233" s="7"/>
      <c r="E233" s="10">
        <f>IF(A233="","",ROUND(SUMPRODUCT(--('Einlösungen'!$B$2:$B$2001=A233),'Einlösungen'!$D$2:$D$2001),2))</f>
        <v/>
      </c>
      <c r="F233" s="10">
        <f>IF(OR(A233="",NOT(ISNUMBER(C233))),"",ROUND(C233-E233,2))</f>
        <v/>
      </c>
      <c r="G233" s="11">
        <f>IF(COUNTA(A233:C233)=0,"",IF(A233="","Gutschein-ID fehlt",IF(IF(ISTEXT(A233),TRIM(A233)&lt;&gt;A233,FALSE),"Leerzeichen vor oder nach der ID",IF(SUMPRODUCT(--($A$2:$A$501=A233))&gt;1,"Doppelte Gutschein-ID",IF(NOT(ISNUMBER(B233)),"Ausgabedatum fehlt oder ist kein Datum",IF(OR(B233&lt;DATE(2000,1,1),B233&gt;DATE(2100,12,31)),"Ausgabedatum außerhalb des gültigen Bereichs",IF(NOT(ISNUMBER(C233)),"Wert fehlt oder ist keine Zahl",IF(C233&lt;=0,"Wert muss über 0 liegen",IF(ROUND(C233,2)&lt;&gt;C233,"Wert hat mehr als 2 Nachkommastellen",IF(E233&gt;C233,"Übereingelöst: Restguthaben unter 0","OK"))))))))))</f>
        <v/>
      </c>
    </row>
    <row r="234" spans="1:7">
      <c r="A234" s="7"/>
      <c r="B234" s="8"/>
      <c r="C234" s="9"/>
      <c r="D234" s="7"/>
      <c r="E234" s="10">
        <f>IF(A234="","",ROUND(SUMPRODUCT(--('Einlösungen'!$B$2:$B$2001=A234),'Einlösungen'!$D$2:$D$2001),2))</f>
        <v/>
      </c>
      <c r="F234" s="10">
        <f>IF(OR(A234="",NOT(ISNUMBER(C234))),"",ROUND(C234-E234,2))</f>
        <v/>
      </c>
      <c r="G234" s="11">
        <f>IF(COUNTA(A234:C234)=0,"",IF(A234="","Gutschein-ID fehlt",IF(IF(ISTEXT(A234),TRIM(A234)&lt;&gt;A234,FALSE),"Leerzeichen vor oder nach der ID",IF(SUMPRODUCT(--($A$2:$A$501=A234))&gt;1,"Doppelte Gutschein-ID",IF(NOT(ISNUMBER(B234)),"Ausgabedatum fehlt oder ist kein Datum",IF(OR(B234&lt;DATE(2000,1,1),B234&gt;DATE(2100,12,31)),"Ausgabedatum außerhalb des gültigen Bereichs",IF(NOT(ISNUMBER(C234)),"Wert fehlt oder ist keine Zahl",IF(C234&lt;=0,"Wert muss über 0 liegen",IF(ROUND(C234,2)&lt;&gt;C234,"Wert hat mehr als 2 Nachkommastellen",IF(E234&gt;C234,"Übereingelöst: Restguthaben unter 0","OK"))))))))))</f>
        <v/>
      </c>
    </row>
    <row r="235" spans="1:7">
      <c r="A235" s="7"/>
      <c r="B235" s="8"/>
      <c r="C235" s="9"/>
      <c r="D235" s="7"/>
      <c r="E235" s="10">
        <f>IF(A235="","",ROUND(SUMPRODUCT(--('Einlösungen'!$B$2:$B$2001=A235),'Einlösungen'!$D$2:$D$2001),2))</f>
        <v/>
      </c>
      <c r="F235" s="10">
        <f>IF(OR(A235="",NOT(ISNUMBER(C235))),"",ROUND(C235-E235,2))</f>
        <v/>
      </c>
      <c r="G235" s="11">
        <f>IF(COUNTA(A235:C235)=0,"",IF(A235="","Gutschein-ID fehlt",IF(IF(ISTEXT(A235),TRIM(A235)&lt;&gt;A235,FALSE),"Leerzeichen vor oder nach der ID",IF(SUMPRODUCT(--($A$2:$A$501=A235))&gt;1,"Doppelte Gutschein-ID",IF(NOT(ISNUMBER(B235)),"Ausgabedatum fehlt oder ist kein Datum",IF(OR(B235&lt;DATE(2000,1,1),B235&gt;DATE(2100,12,31)),"Ausgabedatum außerhalb des gültigen Bereichs",IF(NOT(ISNUMBER(C235)),"Wert fehlt oder ist keine Zahl",IF(C235&lt;=0,"Wert muss über 0 liegen",IF(ROUND(C235,2)&lt;&gt;C235,"Wert hat mehr als 2 Nachkommastellen",IF(E235&gt;C235,"Übereingelöst: Restguthaben unter 0","OK"))))))))))</f>
        <v/>
      </c>
    </row>
    <row r="236" spans="1:7">
      <c r="A236" s="7"/>
      <c r="B236" s="8"/>
      <c r="C236" s="9"/>
      <c r="D236" s="7"/>
      <c r="E236" s="10">
        <f>IF(A236="","",ROUND(SUMPRODUCT(--('Einlösungen'!$B$2:$B$2001=A236),'Einlösungen'!$D$2:$D$2001),2))</f>
        <v/>
      </c>
      <c r="F236" s="10">
        <f>IF(OR(A236="",NOT(ISNUMBER(C236))),"",ROUND(C236-E236,2))</f>
        <v/>
      </c>
      <c r="G236" s="11">
        <f>IF(COUNTA(A236:C236)=0,"",IF(A236="","Gutschein-ID fehlt",IF(IF(ISTEXT(A236),TRIM(A236)&lt;&gt;A236,FALSE),"Leerzeichen vor oder nach der ID",IF(SUMPRODUCT(--($A$2:$A$501=A236))&gt;1,"Doppelte Gutschein-ID",IF(NOT(ISNUMBER(B236)),"Ausgabedatum fehlt oder ist kein Datum",IF(OR(B236&lt;DATE(2000,1,1),B236&gt;DATE(2100,12,31)),"Ausgabedatum außerhalb des gültigen Bereichs",IF(NOT(ISNUMBER(C236)),"Wert fehlt oder ist keine Zahl",IF(C236&lt;=0,"Wert muss über 0 liegen",IF(ROUND(C236,2)&lt;&gt;C236,"Wert hat mehr als 2 Nachkommastellen",IF(E236&gt;C236,"Übereingelöst: Restguthaben unter 0","OK"))))))))))</f>
        <v/>
      </c>
    </row>
    <row r="237" spans="1:7">
      <c r="A237" s="7"/>
      <c r="B237" s="8"/>
      <c r="C237" s="9"/>
      <c r="D237" s="7"/>
      <c r="E237" s="10">
        <f>IF(A237="","",ROUND(SUMPRODUCT(--('Einlösungen'!$B$2:$B$2001=A237),'Einlösungen'!$D$2:$D$2001),2))</f>
        <v/>
      </c>
      <c r="F237" s="10">
        <f>IF(OR(A237="",NOT(ISNUMBER(C237))),"",ROUND(C237-E237,2))</f>
        <v/>
      </c>
      <c r="G237" s="11">
        <f>IF(COUNTA(A237:C237)=0,"",IF(A237="","Gutschein-ID fehlt",IF(IF(ISTEXT(A237),TRIM(A237)&lt;&gt;A237,FALSE),"Leerzeichen vor oder nach der ID",IF(SUMPRODUCT(--($A$2:$A$501=A237))&gt;1,"Doppelte Gutschein-ID",IF(NOT(ISNUMBER(B237)),"Ausgabedatum fehlt oder ist kein Datum",IF(OR(B237&lt;DATE(2000,1,1),B237&gt;DATE(2100,12,31)),"Ausgabedatum außerhalb des gültigen Bereichs",IF(NOT(ISNUMBER(C237)),"Wert fehlt oder ist keine Zahl",IF(C237&lt;=0,"Wert muss über 0 liegen",IF(ROUND(C237,2)&lt;&gt;C237,"Wert hat mehr als 2 Nachkommastellen",IF(E237&gt;C237,"Übereingelöst: Restguthaben unter 0","OK"))))))))))</f>
        <v/>
      </c>
    </row>
    <row r="238" spans="1:7">
      <c r="A238" s="7"/>
      <c r="B238" s="8"/>
      <c r="C238" s="9"/>
      <c r="D238" s="7"/>
      <c r="E238" s="10">
        <f>IF(A238="","",ROUND(SUMPRODUCT(--('Einlösungen'!$B$2:$B$2001=A238),'Einlösungen'!$D$2:$D$2001),2))</f>
        <v/>
      </c>
      <c r="F238" s="10">
        <f>IF(OR(A238="",NOT(ISNUMBER(C238))),"",ROUND(C238-E238,2))</f>
        <v/>
      </c>
      <c r="G238" s="11">
        <f>IF(COUNTA(A238:C238)=0,"",IF(A238="","Gutschein-ID fehlt",IF(IF(ISTEXT(A238),TRIM(A238)&lt;&gt;A238,FALSE),"Leerzeichen vor oder nach der ID",IF(SUMPRODUCT(--($A$2:$A$501=A238))&gt;1,"Doppelte Gutschein-ID",IF(NOT(ISNUMBER(B238)),"Ausgabedatum fehlt oder ist kein Datum",IF(OR(B238&lt;DATE(2000,1,1),B238&gt;DATE(2100,12,31)),"Ausgabedatum außerhalb des gültigen Bereichs",IF(NOT(ISNUMBER(C238)),"Wert fehlt oder ist keine Zahl",IF(C238&lt;=0,"Wert muss über 0 liegen",IF(ROUND(C238,2)&lt;&gt;C238,"Wert hat mehr als 2 Nachkommastellen",IF(E238&gt;C238,"Übereingelöst: Restguthaben unter 0","OK"))))))))))</f>
        <v/>
      </c>
    </row>
    <row r="239" spans="1:7">
      <c r="A239" s="7"/>
      <c r="B239" s="8"/>
      <c r="C239" s="9"/>
      <c r="D239" s="7"/>
      <c r="E239" s="10">
        <f>IF(A239="","",ROUND(SUMPRODUCT(--('Einlösungen'!$B$2:$B$2001=A239),'Einlösungen'!$D$2:$D$2001),2))</f>
        <v/>
      </c>
      <c r="F239" s="10">
        <f>IF(OR(A239="",NOT(ISNUMBER(C239))),"",ROUND(C239-E239,2))</f>
        <v/>
      </c>
      <c r="G239" s="11">
        <f>IF(COUNTA(A239:C239)=0,"",IF(A239="","Gutschein-ID fehlt",IF(IF(ISTEXT(A239),TRIM(A239)&lt;&gt;A239,FALSE),"Leerzeichen vor oder nach der ID",IF(SUMPRODUCT(--($A$2:$A$501=A239))&gt;1,"Doppelte Gutschein-ID",IF(NOT(ISNUMBER(B239)),"Ausgabedatum fehlt oder ist kein Datum",IF(OR(B239&lt;DATE(2000,1,1),B239&gt;DATE(2100,12,31)),"Ausgabedatum außerhalb des gültigen Bereichs",IF(NOT(ISNUMBER(C239)),"Wert fehlt oder ist keine Zahl",IF(C239&lt;=0,"Wert muss über 0 liegen",IF(ROUND(C239,2)&lt;&gt;C239,"Wert hat mehr als 2 Nachkommastellen",IF(E239&gt;C239,"Übereingelöst: Restguthaben unter 0","OK"))))))))))</f>
        <v/>
      </c>
    </row>
    <row r="240" spans="1:7">
      <c r="A240" s="7"/>
      <c r="B240" s="8"/>
      <c r="C240" s="9"/>
      <c r="D240" s="7"/>
      <c r="E240" s="10">
        <f>IF(A240="","",ROUND(SUMPRODUCT(--('Einlösungen'!$B$2:$B$2001=A240),'Einlösungen'!$D$2:$D$2001),2))</f>
        <v/>
      </c>
      <c r="F240" s="10">
        <f>IF(OR(A240="",NOT(ISNUMBER(C240))),"",ROUND(C240-E240,2))</f>
        <v/>
      </c>
      <c r="G240" s="11">
        <f>IF(COUNTA(A240:C240)=0,"",IF(A240="","Gutschein-ID fehlt",IF(IF(ISTEXT(A240),TRIM(A240)&lt;&gt;A240,FALSE),"Leerzeichen vor oder nach der ID",IF(SUMPRODUCT(--($A$2:$A$501=A240))&gt;1,"Doppelte Gutschein-ID",IF(NOT(ISNUMBER(B240)),"Ausgabedatum fehlt oder ist kein Datum",IF(OR(B240&lt;DATE(2000,1,1),B240&gt;DATE(2100,12,31)),"Ausgabedatum außerhalb des gültigen Bereichs",IF(NOT(ISNUMBER(C240)),"Wert fehlt oder ist keine Zahl",IF(C240&lt;=0,"Wert muss über 0 liegen",IF(ROUND(C240,2)&lt;&gt;C240,"Wert hat mehr als 2 Nachkommastellen",IF(E240&gt;C240,"Übereingelöst: Restguthaben unter 0","OK"))))))))))</f>
        <v/>
      </c>
    </row>
    <row r="241" spans="1:7">
      <c r="A241" s="7"/>
      <c r="B241" s="8"/>
      <c r="C241" s="9"/>
      <c r="D241" s="7"/>
      <c r="E241" s="10">
        <f>IF(A241="","",ROUND(SUMPRODUCT(--('Einlösungen'!$B$2:$B$2001=A241),'Einlösungen'!$D$2:$D$2001),2))</f>
        <v/>
      </c>
      <c r="F241" s="10">
        <f>IF(OR(A241="",NOT(ISNUMBER(C241))),"",ROUND(C241-E241,2))</f>
        <v/>
      </c>
      <c r="G241" s="11">
        <f>IF(COUNTA(A241:C241)=0,"",IF(A241="","Gutschein-ID fehlt",IF(IF(ISTEXT(A241),TRIM(A241)&lt;&gt;A241,FALSE),"Leerzeichen vor oder nach der ID",IF(SUMPRODUCT(--($A$2:$A$501=A241))&gt;1,"Doppelte Gutschein-ID",IF(NOT(ISNUMBER(B241)),"Ausgabedatum fehlt oder ist kein Datum",IF(OR(B241&lt;DATE(2000,1,1),B241&gt;DATE(2100,12,31)),"Ausgabedatum außerhalb des gültigen Bereichs",IF(NOT(ISNUMBER(C241)),"Wert fehlt oder ist keine Zahl",IF(C241&lt;=0,"Wert muss über 0 liegen",IF(ROUND(C241,2)&lt;&gt;C241,"Wert hat mehr als 2 Nachkommastellen",IF(E241&gt;C241,"Übereingelöst: Restguthaben unter 0","OK"))))))))))</f>
        <v/>
      </c>
    </row>
    <row r="242" spans="1:7">
      <c r="A242" s="7"/>
      <c r="B242" s="8"/>
      <c r="C242" s="9"/>
      <c r="D242" s="7"/>
      <c r="E242" s="10">
        <f>IF(A242="","",ROUND(SUMPRODUCT(--('Einlösungen'!$B$2:$B$2001=A242),'Einlösungen'!$D$2:$D$2001),2))</f>
        <v/>
      </c>
      <c r="F242" s="10">
        <f>IF(OR(A242="",NOT(ISNUMBER(C242))),"",ROUND(C242-E242,2))</f>
        <v/>
      </c>
      <c r="G242" s="11">
        <f>IF(COUNTA(A242:C242)=0,"",IF(A242="","Gutschein-ID fehlt",IF(IF(ISTEXT(A242),TRIM(A242)&lt;&gt;A242,FALSE),"Leerzeichen vor oder nach der ID",IF(SUMPRODUCT(--($A$2:$A$501=A242))&gt;1,"Doppelte Gutschein-ID",IF(NOT(ISNUMBER(B242)),"Ausgabedatum fehlt oder ist kein Datum",IF(OR(B242&lt;DATE(2000,1,1),B242&gt;DATE(2100,12,31)),"Ausgabedatum außerhalb des gültigen Bereichs",IF(NOT(ISNUMBER(C242)),"Wert fehlt oder ist keine Zahl",IF(C242&lt;=0,"Wert muss über 0 liegen",IF(ROUND(C242,2)&lt;&gt;C242,"Wert hat mehr als 2 Nachkommastellen",IF(E242&gt;C242,"Übereingelöst: Restguthaben unter 0","OK"))))))))))</f>
        <v/>
      </c>
    </row>
    <row r="243" spans="1:7">
      <c r="A243" s="7"/>
      <c r="B243" s="8"/>
      <c r="C243" s="9"/>
      <c r="D243" s="7"/>
      <c r="E243" s="10">
        <f>IF(A243="","",ROUND(SUMPRODUCT(--('Einlösungen'!$B$2:$B$2001=A243),'Einlösungen'!$D$2:$D$2001),2))</f>
        <v/>
      </c>
      <c r="F243" s="10">
        <f>IF(OR(A243="",NOT(ISNUMBER(C243))),"",ROUND(C243-E243,2))</f>
        <v/>
      </c>
      <c r="G243" s="11">
        <f>IF(COUNTA(A243:C243)=0,"",IF(A243="","Gutschein-ID fehlt",IF(IF(ISTEXT(A243),TRIM(A243)&lt;&gt;A243,FALSE),"Leerzeichen vor oder nach der ID",IF(SUMPRODUCT(--($A$2:$A$501=A243))&gt;1,"Doppelte Gutschein-ID",IF(NOT(ISNUMBER(B243)),"Ausgabedatum fehlt oder ist kein Datum",IF(OR(B243&lt;DATE(2000,1,1),B243&gt;DATE(2100,12,31)),"Ausgabedatum außerhalb des gültigen Bereichs",IF(NOT(ISNUMBER(C243)),"Wert fehlt oder ist keine Zahl",IF(C243&lt;=0,"Wert muss über 0 liegen",IF(ROUND(C243,2)&lt;&gt;C243,"Wert hat mehr als 2 Nachkommastellen",IF(E243&gt;C243,"Übereingelöst: Restguthaben unter 0","OK"))))))))))</f>
        <v/>
      </c>
    </row>
    <row r="244" spans="1:7">
      <c r="A244" s="7"/>
      <c r="B244" s="8"/>
      <c r="C244" s="9"/>
      <c r="D244" s="7"/>
      <c r="E244" s="10">
        <f>IF(A244="","",ROUND(SUMPRODUCT(--('Einlösungen'!$B$2:$B$2001=A244),'Einlösungen'!$D$2:$D$2001),2))</f>
        <v/>
      </c>
      <c r="F244" s="10">
        <f>IF(OR(A244="",NOT(ISNUMBER(C244))),"",ROUND(C244-E244,2))</f>
        <v/>
      </c>
      <c r="G244" s="11">
        <f>IF(COUNTA(A244:C244)=0,"",IF(A244="","Gutschein-ID fehlt",IF(IF(ISTEXT(A244),TRIM(A244)&lt;&gt;A244,FALSE),"Leerzeichen vor oder nach der ID",IF(SUMPRODUCT(--($A$2:$A$501=A244))&gt;1,"Doppelte Gutschein-ID",IF(NOT(ISNUMBER(B244)),"Ausgabedatum fehlt oder ist kein Datum",IF(OR(B244&lt;DATE(2000,1,1),B244&gt;DATE(2100,12,31)),"Ausgabedatum außerhalb des gültigen Bereichs",IF(NOT(ISNUMBER(C244)),"Wert fehlt oder ist keine Zahl",IF(C244&lt;=0,"Wert muss über 0 liegen",IF(ROUND(C244,2)&lt;&gt;C244,"Wert hat mehr als 2 Nachkommastellen",IF(E244&gt;C244,"Übereingelöst: Restguthaben unter 0","OK"))))))))))</f>
        <v/>
      </c>
    </row>
    <row r="245" spans="1:7">
      <c r="A245" s="7"/>
      <c r="B245" s="8"/>
      <c r="C245" s="9"/>
      <c r="D245" s="7"/>
      <c r="E245" s="10">
        <f>IF(A245="","",ROUND(SUMPRODUCT(--('Einlösungen'!$B$2:$B$2001=A245),'Einlösungen'!$D$2:$D$2001),2))</f>
        <v/>
      </c>
      <c r="F245" s="10">
        <f>IF(OR(A245="",NOT(ISNUMBER(C245))),"",ROUND(C245-E245,2))</f>
        <v/>
      </c>
      <c r="G245" s="11">
        <f>IF(COUNTA(A245:C245)=0,"",IF(A245="","Gutschein-ID fehlt",IF(IF(ISTEXT(A245),TRIM(A245)&lt;&gt;A245,FALSE),"Leerzeichen vor oder nach der ID",IF(SUMPRODUCT(--($A$2:$A$501=A245))&gt;1,"Doppelte Gutschein-ID",IF(NOT(ISNUMBER(B245)),"Ausgabedatum fehlt oder ist kein Datum",IF(OR(B245&lt;DATE(2000,1,1),B245&gt;DATE(2100,12,31)),"Ausgabedatum außerhalb des gültigen Bereichs",IF(NOT(ISNUMBER(C245)),"Wert fehlt oder ist keine Zahl",IF(C245&lt;=0,"Wert muss über 0 liegen",IF(ROUND(C245,2)&lt;&gt;C245,"Wert hat mehr als 2 Nachkommastellen",IF(E245&gt;C245,"Übereingelöst: Restguthaben unter 0","OK"))))))))))</f>
        <v/>
      </c>
    </row>
    <row r="246" spans="1:7">
      <c r="A246" s="7"/>
      <c r="B246" s="8"/>
      <c r="C246" s="9"/>
      <c r="D246" s="7"/>
      <c r="E246" s="10">
        <f>IF(A246="","",ROUND(SUMPRODUCT(--('Einlösungen'!$B$2:$B$2001=A246),'Einlösungen'!$D$2:$D$2001),2))</f>
        <v/>
      </c>
      <c r="F246" s="10">
        <f>IF(OR(A246="",NOT(ISNUMBER(C246))),"",ROUND(C246-E246,2))</f>
        <v/>
      </c>
      <c r="G246" s="11">
        <f>IF(COUNTA(A246:C246)=0,"",IF(A246="","Gutschein-ID fehlt",IF(IF(ISTEXT(A246),TRIM(A246)&lt;&gt;A246,FALSE),"Leerzeichen vor oder nach der ID",IF(SUMPRODUCT(--($A$2:$A$501=A246))&gt;1,"Doppelte Gutschein-ID",IF(NOT(ISNUMBER(B246)),"Ausgabedatum fehlt oder ist kein Datum",IF(OR(B246&lt;DATE(2000,1,1),B246&gt;DATE(2100,12,31)),"Ausgabedatum außerhalb des gültigen Bereichs",IF(NOT(ISNUMBER(C246)),"Wert fehlt oder ist keine Zahl",IF(C246&lt;=0,"Wert muss über 0 liegen",IF(ROUND(C246,2)&lt;&gt;C246,"Wert hat mehr als 2 Nachkommastellen",IF(E246&gt;C246,"Übereingelöst: Restguthaben unter 0","OK"))))))))))</f>
        <v/>
      </c>
    </row>
    <row r="247" spans="1:7">
      <c r="A247" s="7"/>
      <c r="B247" s="8"/>
      <c r="C247" s="9"/>
      <c r="D247" s="7"/>
      <c r="E247" s="10">
        <f>IF(A247="","",ROUND(SUMPRODUCT(--('Einlösungen'!$B$2:$B$2001=A247),'Einlösungen'!$D$2:$D$2001),2))</f>
        <v/>
      </c>
      <c r="F247" s="10">
        <f>IF(OR(A247="",NOT(ISNUMBER(C247))),"",ROUND(C247-E247,2))</f>
        <v/>
      </c>
      <c r="G247" s="11">
        <f>IF(COUNTA(A247:C247)=0,"",IF(A247="","Gutschein-ID fehlt",IF(IF(ISTEXT(A247),TRIM(A247)&lt;&gt;A247,FALSE),"Leerzeichen vor oder nach der ID",IF(SUMPRODUCT(--($A$2:$A$501=A247))&gt;1,"Doppelte Gutschein-ID",IF(NOT(ISNUMBER(B247)),"Ausgabedatum fehlt oder ist kein Datum",IF(OR(B247&lt;DATE(2000,1,1),B247&gt;DATE(2100,12,31)),"Ausgabedatum außerhalb des gültigen Bereichs",IF(NOT(ISNUMBER(C247)),"Wert fehlt oder ist keine Zahl",IF(C247&lt;=0,"Wert muss über 0 liegen",IF(ROUND(C247,2)&lt;&gt;C247,"Wert hat mehr als 2 Nachkommastellen",IF(E247&gt;C247,"Übereingelöst: Restguthaben unter 0","OK"))))))))))</f>
        <v/>
      </c>
    </row>
    <row r="248" spans="1:7">
      <c r="A248" s="7"/>
      <c r="B248" s="8"/>
      <c r="C248" s="9"/>
      <c r="D248" s="7"/>
      <c r="E248" s="10">
        <f>IF(A248="","",ROUND(SUMPRODUCT(--('Einlösungen'!$B$2:$B$2001=A248),'Einlösungen'!$D$2:$D$2001),2))</f>
        <v/>
      </c>
      <c r="F248" s="10">
        <f>IF(OR(A248="",NOT(ISNUMBER(C248))),"",ROUND(C248-E248,2))</f>
        <v/>
      </c>
      <c r="G248" s="11">
        <f>IF(COUNTA(A248:C248)=0,"",IF(A248="","Gutschein-ID fehlt",IF(IF(ISTEXT(A248),TRIM(A248)&lt;&gt;A248,FALSE),"Leerzeichen vor oder nach der ID",IF(SUMPRODUCT(--($A$2:$A$501=A248))&gt;1,"Doppelte Gutschein-ID",IF(NOT(ISNUMBER(B248)),"Ausgabedatum fehlt oder ist kein Datum",IF(OR(B248&lt;DATE(2000,1,1),B248&gt;DATE(2100,12,31)),"Ausgabedatum außerhalb des gültigen Bereichs",IF(NOT(ISNUMBER(C248)),"Wert fehlt oder ist keine Zahl",IF(C248&lt;=0,"Wert muss über 0 liegen",IF(ROUND(C248,2)&lt;&gt;C248,"Wert hat mehr als 2 Nachkommastellen",IF(E248&gt;C248,"Übereingelöst: Restguthaben unter 0","OK"))))))))))</f>
        <v/>
      </c>
    </row>
    <row r="249" spans="1:7">
      <c r="A249" s="7"/>
      <c r="B249" s="8"/>
      <c r="C249" s="9"/>
      <c r="D249" s="7"/>
      <c r="E249" s="10">
        <f>IF(A249="","",ROUND(SUMPRODUCT(--('Einlösungen'!$B$2:$B$2001=A249),'Einlösungen'!$D$2:$D$2001),2))</f>
        <v/>
      </c>
      <c r="F249" s="10">
        <f>IF(OR(A249="",NOT(ISNUMBER(C249))),"",ROUND(C249-E249,2))</f>
        <v/>
      </c>
      <c r="G249" s="11">
        <f>IF(COUNTA(A249:C249)=0,"",IF(A249="","Gutschein-ID fehlt",IF(IF(ISTEXT(A249),TRIM(A249)&lt;&gt;A249,FALSE),"Leerzeichen vor oder nach der ID",IF(SUMPRODUCT(--($A$2:$A$501=A249))&gt;1,"Doppelte Gutschein-ID",IF(NOT(ISNUMBER(B249)),"Ausgabedatum fehlt oder ist kein Datum",IF(OR(B249&lt;DATE(2000,1,1),B249&gt;DATE(2100,12,31)),"Ausgabedatum außerhalb des gültigen Bereichs",IF(NOT(ISNUMBER(C249)),"Wert fehlt oder ist keine Zahl",IF(C249&lt;=0,"Wert muss über 0 liegen",IF(ROUND(C249,2)&lt;&gt;C249,"Wert hat mehr als 2 Nachkommastellen",IF(E249&gt;C249,"Übereingelöst: Restguthaben unter 0","OK"))))))))))</f>
        <v/>
      </c>
    </row>
    <row r="250" spans="1:7">
      <c r="A250" s="7"/>
      <c r="B250" s="8"/>
      <c r="C250" s="9"/>
      <c r="D250" s="7"/>
      <c r="E250" s="10">
        <f>IF(A250="","",ROUND(SUMPRODUCT(--('Einlösungen'!$B$2:$B$2001=A250),'Einlösungen'!$D$2:$D$2001),2))</f>
        <v/>
      </c>
      <c r="F250" s="10">
        <f>IF(OR(A250="",NOT(ISNUMBER(C250))),"",ROUND(C250-E250,2))</f>
        <v/>
      </c>
      <c r="G250" s="11">
        <f>IF(COUNTA(A250:C250)=0,"",IF(A250="","Gutschein-ID fehlt",IF(IF(ISTEXT(A250),TRIM(A250)&lt;&gt;A250,FALSE),"Leerzeichen vor oder nach der ID",IF(SUMPRODUCT(--($A$2:$A$501=A250))&gt;1,"Doppelte Gutschein-ID",IF(NOT(ISNUMBER(B250)),"Ausgabedatum fehlt oder ist kein Datum",IF(OR(B250&lt;DATE(2000,1,1),B250&gt;DATE(2100,12,31)),"Ausgabedatum außerhalb des gültigen Bereichs",IF(NOT(ISNUMBER(C250)),"Wert fehlt oder ist keine Zahl",IF(C250&lt;=0,"Wert muss über 0 liegen",IF(ROUND(C250,2)&lt;&gt;C250,"Wert hat mehr als 2 Nachkommastellen",IF(E250&gt;C250,"Übereingelöst: Restguthaben unter 0","OK"))))))))))</f>
        <v/>
      </c>
    </row>
    <row r="251" spans="1:7">
      <c r="A251" s="7"/>
      <c r="B251" s="8"/>
      <c r="C251" s="9"/>
      <c r="D251" s="7"/>
      <c r="E251" s="10">
        <f>IF(A251="","",ROUND(SUMPRODUCT(--('Einlösungen'!$B$2:$B$2001=A251),'Einlösungen'!$D$2:$D$2001),2))</f>
        <v/>
      </c>
      <c r="F251" s="10">
        <f>IF(OR(A251="",NOT(ISNUMBER(C251))),"",ROUND(C251-E251,2))</f>
        <v/>
      </c>
      <c r="G251" s="11">
        <f>IF(COUNTA(A251:C251)=0,"",IF(A251="","Gutschein-ID fehlt",IF(IF(ISTEXT(A251),TRIM(A251)&lt;&gt;A251,FALSE),"Leerzeichen vor oder nach der ID",IF(SUMPRODUCT(--($A$2:$A$501=A251))&gt;1,"Doppelte Gutschein-ID",IF(NOT(ISNUMBER(B251)),"Ausgabedatum fehlt oder ist kein Datum",IF(OR(B251&lt;DATE(2000,1,1),B251&gt;DATE(2100,12,31)),"Ausgabedatum außerhalb des gültigen Bereichs",IF(NOT(ISNUMBER(C251)),"Wert fehlt oder ist keine Zahl",IF(C251&lt;=0,"Wert muss über 0 liegen",IF(ROUND(C251,2)&lt;&gt;C251,"Wert hat mehr als 2 Nachkommastellen",IF(E251&gt;C251,"Übereingelöst: Restguthaben unter 0","OK"))))))))))</f>
        <v/>
      </c>
    </row>
    <row r="252" spans="1:7">
      <c r="A252" s="7"/>
      <c r="B252" s="8"/>
      <c r="C252" s="9"/>
      <c r="D252" s="7"/>
      <c r="E252" s="10">
        <f>IF(A252="","",ROUND(SUMPRODUCT(--('Einlösungen'!$B$2:$B$2001=A252),'Einlösungen'!$D$2:$D$2001),2))</f>
        <v/>
      </c>
      <c r="F252" s="10">
        <f>IF(OR(A252="",NOT(ISNUMBER(C252))),"",ROUND(C252-E252,2))</f>
        <v/>
      </c>
      <c r="G252" s="11">
        <f>IF(COUNTA(A252:C252)=0,"",IF(A252="","Gutschein-ID fehlt",IF(IF(ISTEXT(A252),TRIM(A252)&lt;&gt;A252,FALSE),"Leerzeichen vor oder nach der ID",IF(SUMPRODUCT(--($A$2:$A$501=A252))&gt;1,"Doppelte Gutschein-ID",IF(NOT(ISNUMBER(B252)),"Ausgabedatum fehlt oder ist kein Datum",IF(OR(B252&lt;DATE(2000,1,1),B252&gt;DATE(2100,12,31)),"Ausgabedatum außerhalb des gültigen Bereichs",IF(NOT(ISNUMBER(C252)),"Wert fehlt oder ist keine Zahl",IF(C252&lt;=0,"Wert muss über 0 liegen",IF(ROUND(C252,2)&lt;&gt;C252,"Wert hat mehr als 2 Nachkommastellen",IF(E252&gt;C252,"Übereingelöst: Restguthaben unter 0","OK"))))))))))</f>
        <v/>
      </c>
    </row>
    <row r="253" spans="1:7">
      <c r="A253" s="7"/>
      <c r="B253" s="8"/>
      <c r="C253" s="9"/>
      <c r="D253" s="7"/>
      <c r="E253" s="10">
        <f>IF(A253="","",ROUND(SUMPRODUCT(--('Einlösungen'!$B$2:$B$2001=A253),'Einlösungen'!$D$2:$D$2001),2))</f>
        <v/>
      </c>
      <c r="F253" s="10">
        <f>IF(OR(A253="",NOT(ISNUMBER(C253))),"",ROUND(C253-E253,2))</f>
        <v/>
      </c>
      <c r="G253" s="11">
        <f>IF(COUNTA(A253:C253)=0,"",IF(A253="","Gutschein-ID fehlt",IF(IF(ISTEXT(A253),TRIM(A253)&lt;&gt;A253,FALSE),"Leerzeichen vor oder nach der ID",IF(SUMPRODUCT(--($A$2:$A$501=A253))&gt;1,"Doppelte Gutschein-ID",IF(NOT(ISNUMBER(B253)),"Ausgabedatum fehlt oder ist kein Datum",IF(OR(B253&lt;DATE(2000,1,1),B253&gt;DATE(2100,12,31)),"Ausgabedatum außerhalb des gültigen Bereichs",IF(NOT(ISNUMBER(C253)),"Wert fehlt oder ist keine Zahl",IF(C253&lt;=0,"Wert muss über 0 liegen",IF(ROUND(C253,2)&lt;&gt;C253,"Wert hat mehr als 2 Nachkommastellen",IF(E253&gt;C253,"Übereingelöst: Restguthaben unter 0","OK"))))))))))</f>
        <v/>
      </c>
    </row>
    <row r="254" spans="1:7">
      <c r="A254" s="7"/>
      <c r="B254" s="8"/>
      <c r="C254" s="9"/>
      <c r="D254" s="7"/>
      <c r="E254" s="10">
        <f>IF(A254="","",ROUND(SUMPRODUCT(--('Einlösungen'!$B$2:$B$2001=A254),'Einlösungen'!$D$2:$D$2001),2))</f>
        <v/>
      </c>
      <c r="F254" s="10">
        <f>IF(OR(A254="",NOT(ISNUMBER(C254))),"",ROUND(C254-E254,2))</f>
        <v/>
      </c>
      <c r="G254" s="11">
        <f>IF(COUNTA(A254:C254)=0,"",IF(A254="","Gutschein-ID fehlt",IF(IF(ISTEXT(A254),TRIM(A254)&lt;&gt;A254,FALSE),"Leerzeichen vor oder nach der ID",IF(SUMPRODUCT(--($A$2:$A$501=A254))&gt;1,"Doppelte Gutschein-ID",IF(NOT(ISNUMBER(B254)),"Ausgabedatum fehlt oder ist kein Datum",IF(OR(B254&lt;DATE(2000,1,1),B254&gt;DATE(2100,12,31)),"Ausgabedatum außerhalb des gültigen Bereichs",IF(NOT(ISNUMBER(C254)),"Wert fehlt oder ist keine Zahl",IF(C254&lt;=0,"Wert muss über 0 liegen",IF(ROUND(C254,2)&lt;&gt;C254,"Wert hat mehr als 2 Nachkommastellen",IF(E254&gt;C254,"Übereingelöst: Restguthaben unter 0","OK"))))))))))</f>
        <v/>
      </c>
    </row>
    <row r="255" spans="1:7">
      <c r="A255" s="7"/>
      <c r="B255" s="8"/>
      <c r="C255" s="9"/>
      <c r="D255" s="7"/>
      <c r="E255" s="10">
        <f>IF(A255="","",ROUND(SUMPRODUCT(--('Einlösungen'!$B$2:$B$2001=A255),'Einlösungen'!$D$2:$D$2001),2))</f>
        <v/>
      </c>
      <c r="F255" s="10">
        <f>IF(OR(A255="",NOT(ISNUMBER(C255))),"",ROUND(C255-E255,2))</f>
        <v/>
      </c>
      <c r="G255" s="11">
        <f>IF(COUNTA(A255:C255)=0,"",IF(A255="","Gutschein-ID fehlt",IF(IF(ISTEXT(A255),TRIM(A255)&lt;&gt;A255,FALSE),"Leerzeichen vor oder nach der ID",IF(SUMPRODUCT(--($A$2:$A$501=A255))&gt;1,"Doppelte Gutschein-ID",IF(NOT(ISNUMBER(B255)),"Ausgabedatum fehlt oder ist kein Datum",IF(OR(B255&lt;DATE(2000,1,1),B255&gt;DATE(2100,12,31)),"Ausgabedatum außerhalb des gültigen Bereichs",IF(NOT(ISNUMBER(C255)),"Wert fehlt oder ist keine Zahl",IF(C255&lt;=0,"Wert muss über 0 liegen",IF(ROUND(C255,2)&lt;&gt;C255,"Wert hat mehr als 2 Nachkommastellen",IF(E255&gt;C255,"Übereingelöst: Restguthaben unter 0","OK"))))))))))</f>
        <v/>
      </c>
    </row>
    <row r="256" spans="1:7">
      <c r="A256" s="7"/>
      <c r="B256" s="8"/>
      <c r="C256" s="9"/>
      <c r="D256" s="7"/>
      <c r="E256" s="10">
        <f>IF(A256="","",ROUND(SUMPRODUCT(--('Einlösungen'!$B$2:$B$2001=A256),'Einlösungen'!$D$2:$D$2001),2))</f>
        <v/>
      </c>
      <c r="F256" s="10">
        <f>IF(OR(A256="",NOT(ISNUMBER(C256))),"",ROUND(C256-E256,2))</f>
        <v/>
      </c>
      <c r="G256" s="11">
        <f>IF(COUNTA(A256:C256)=0,"",IF(A256="","Gutschein-ID fehlt",IF(IF(ISTEXT(A256),TRIM(A256)&lt;&gt;A256,FALSE),"Leerzeichen vor oder nach der ID",IF(SUMPRODUCT(--($A$2:$A$501=A256))&gt;1,"Doppelte Gutschein-ID",IF(NOT(ISNUMBER(B256)),"Ausgabedatum fehlt oder ist kein Datum",IF(OR(B256&lt;DATE(2000,1,1),B256&gt;DATE(2100,12,31)),"Ausgabedatum außerhalb des gültigen Bereichs",IF(NOT(ISNUMBER(C256)),"Wert fehlt oder ist keine Zahl",IF(C256&lt;=0,"Wert muss über 0 liegen",IF(ROUND(C256,2)&lt;&gt;C256,"Wert hat mehr als 2 Nachkommastellen",IF(E256&gt;C256,"Übereingelöst: Restguthaben unter 0","OK"))))))))))</f>
        <v/>
      </c>
    </row>
    <row r="257" spans="1:7">
      <c r="A257" s="7"/>
      <c r="B257" s="8"/>
      <c r="C257" s="9"/>
      <c r="D257" s="7"/>
      <c r="E257" s="10">
        <f>IF(A257="","",ROUND(SUMPRODUCT(--('Einlösungen'!$B$2:$B$2001=A257),'Einlösungen'!$D$2:$D$2001),2))</f>
        <v/>
      </c>
      <c r="F257" s="10">
        <f>IF(OR(A257="",NOT(ISNUMBER(C257))),"",ROUND(C257-E257,2))</f>
        <v/>
      </c>
      <c r="G257" s="11">
        <f>IF(COUNTA(A257:C257)=0,"",IF(A257="","Gutschein-ID fehlt",IF(IF(ISTEXT(A257),TRIM(A257)&lt;&gt;A257,FALSE),"Leerzeichen vor oder nach der ID",IF(SUMPRODUCT(--($A$2:$A$501=A257))&gt;1,"Doppelte Gutschein-ID",IF(NOT(ISNUMBER(B257)),"Ausgabedatum fehlt oder ist kein Datum",IF(OR(B257&lt;DATE(2000,1,1),B257&gt;DATE(2100,12,31)),"Ausgabedatum außerhalb des gültigen Bereichs",IF(NOT(ISNUMBER(C257)),"Wert fehlt oder ist keine Zahl",IF(C257&lt;=0,"Wert muss über 0 liegen",IF(ROUND(C257,2)&lt;&gt;C257,"Wert hat mehr als 2 Nachkommastellen",IF(E257&gt;C257,"Übereingelöst: Restguthaben unter 0","OK"))))))))))</f>
        <v/>
      </c>
    </row>
    <row r="258" spans="1:7">
      <c r="A258" s="7"/>
      <c r="B258" s="8"/>
      <c r="C258" s="9"/>
      <c r="D258" s="7"/>
      <c r="E258" s="10">
        <f>IF(A258="","",ROUND(SUMPRODUCT(--('Einlösungen'!$B$2:$B$2001=A258),'Einlösungen'!$D$2:$D$2001),2))</f>
        <v/>
      </c>
      <c r="F258" s="10">
        <f>IF(OR(A258="",NOT(ISNUMBER(C258))),"",ROUND(C258-E258,2))</f>
        <v/>
      </c>
      <c r="G258" s="11">
        <f>IF(COUNTA(A258:C258)=0,"",IF(A258="","Gutschein-ID fehlt",IF(IF(ISTEXT(A258),TRIM(A258)&lt;&gt;A258,FALSE),"Leerzeichen vor oder nach der ID",IF(SUMPRODUCT(--($A$2:$A$501=A258))&gt;1,"Doppelte Gutschein-ID",IF(NOT(ISNUMBER(B258)),"Ausgabedatum fehlt oder ist kein Datum",IF(OR(B258&lt;DATE(2000,1,1),B258&gt;DATE(2100,12,31)),"Ausgabedatum außerhalb des gültigen Bereichs",IF(NOT(ISNUMBER(C258)),"Wert fehlt oder ist keine Zahl",IF(C258&lt;=0,"Wert muss über 0 liegen",IF(ROUND(C258,2)&lt;&gt;C258,"Wert hat mehr als 2 Nachkommastellen",IF(E258&gt;C258,"Übereingelöst: Restguthaben unter 0","OK"))))))))))</f>
        <v/>
      </c>
    </row>
    <row r="259" spans="1:7">
      <c r="A259" s="7"/>
      <c r="B259" s="8"/>
      <c r="C259" s="9"/>
      <c r="D259" s="7"/>
      <c r="E259" s="10">
        <f>IF(A259="","",ROUND(SUMPRODUCT(--('Einlösungen'!$B$2:$B$2001=A259),'Einlösungen'!$D$2:$D$2001),2))</f>
        <v/>
      </c>
      <c r="F259" s="10">
        <f>IF(OR(A259="",NOT(ISNUMBER(C259))),"",ROUND(C259-E259,2))</f>
        <v/>
      </c>
      <c r="G259" s="11">
        <f>IF(COUNTA(A259:C259)=0,"",IF(A259="","Gutschein-ID fehlt",IF(IF(ISTEXT(A259),TRIM(A259)&lt;&gt;A259,FALSE),"Leerzeichen vor oder nach der ID",IF(SUMPRODUCT(--($A$2:$A$501=A259))&gt;1,"Doppelte Gutschein-ID",IF(NOT(ISNUMBER(B259)),"Ausgabedatum fehlt oder ist kein Datum",IF(OR(B259&lt;DATE(2000,1,1),B259&gt;DATE(2100,12,31)),"Ausgabedatum außerhalb des gültigen Bereichs",IF(NOT(ISNUMBER(C259)),"Wert fehlt oder ist keine Zahl",IF(C259&lt;=0,"Wert muss über 0 liegen",IF(ROUND(C259,2)&lt;&gt;C259,"Wert hat mehr als 2 Nachkommastellen",IF(E259&gt;C259,"Übereingelöst: Restguthaben unter 0","OK"))))))))))</f>
        <v/>
      </c>
    </row>
    <row r="260" spans="1:7">
      <c r="A260" s="7"/>
      <c r="B260" s="8"/>
      <c r="C260" s="9"/>
      <c r="D260" s="7"/>
      <c r="E260" s="10">
        <f>IF(A260="","",ROUND(SUMPRODUCT(--('Einlösungen'!$B$2:$B$2001=A260),'Einlösungen'!$D$2:$D$2001),2))</f>
        <v/>
      </c>
      <c r="F260" s="10">
        <f>IF(OR(A260="",NOT(ISNUMBER(C260))),"",ROUND(C260-E260,2))</f>
        <v/>
      </c>
      <c r="G260" s="11">
        <f>IF(COUNTA(A260:C260)=0,"",IF(A260="","Gutschein-ID fehlt",IF(IF(ISTEXT(A260),TRIM(A260)&lt;&gt;A260,FALSE),"Leerzeichen vor oder nach der ID",IF(SUMPRODUCT(--($A$2:$A$501=A260))&gt;1,"Doppelte Gutschein-ID",IF(NOT(ISNUMBER(B260)),"Ausgabedatum fehlt oder ist kein Datum",IF(OR(B260&lt;DATE(2000,1,1),B260&gt;DATE(2100,12,31)),"Ausgabedatum außerhalb des gültigen Bereichs",IF(NOT(ISNUMBER(C260)),"Wert fehlt oder ist keine Zahl",IF(C260&lt;=0,"Wert muss über 0 liegen",IF(ROUND(C260,2)&lt;&gt;C260,"Wert hat mehr als 2 Nachkommastellen",IF(E260&gt;C260,"Übereingelöst: Restguthaben unter 0","OK"))))))))))</f>
        <v/>
      </c>
    </row>
    <row r="261" spans="1:7">
      <c r="A261" s="7"/>
      <c r="B261" s="8"/>
      <c r="C261" s="9"/>
      <c r="D261" s="7"/>
      <c r="E261" s="10">
        <f>IF(A261="","",ROUND(SUMPRODUCT(--('Einlösungen'!$B$2:$B$2001=A261),'Einlösungen'!$D$2:$D$2001),2))</f>
        <v/>
      </c>
      <c r="F261" s="10">
        <f>IF(OR(A261="",NOT(ISNUMBER(C261))),"",ROUND(C261-E261,2))</f>
        <v/>
      </c>
      <c r="G261" s="11">
        <f>IF(COUNTA(A261:C261)=0,"",IF(A261="","Gutschein-ID fehlt",IF(IF(ISTEXT(A261),TRIM(A261)&lt;&gt;A261,FALSE),"Leerzeichen vor oder nach der ID",IF(SUMPRODUCT(--($A$2:$A$501=A261))&gt;1,"Doppelte Gutschein-ID",IF(NOT(ISNUMBER(B261)),"Ausgabedatum fehlt oder ist kein Datum",IF(OR(B261&lt;DATE(2000,1,1),B261&gt;DATE(2100,12,31)),"Ausgabedatum außerhalb des gültigen Bereichs",IF(NOT(ISNUMBER(C261)),"Wert fehlt oder ist keine Zahl",IF(C261&lt;=0,"Wert muss über 0 liegen",IF(ROUND(C261,2)&lt;&gt;C261,"Wert hat mehr als 2 Nachkommastellen",IF(E261&gt;C261,"Übereingelöst: Restguthaben unter 0","OK"))))))))))</f>
        <v/>
      </c>
    </row>
    <row r="262" spans="1:7">
      <c r="A262" s="7"/>
      <c r="B262" s="8"/>
      <c r="C262" s="9"/>
      <c r="D262" s="7"/>
      <c r="E262" s="10">
        <f>IF(A262="","",ROUND(SUMPRODUCT(--('Einlösungen'!$B$2:$B$2001=A262),'Einlösungen'!$D$2:$D$2001),2))</f>
        <v/>
      </c>
      <c r="F262" s="10">
        <f>IF(OR(A262="",NOT(ISNUMBER(C262))),"",ROUND(C262-E262,2))</f>
        <v/>
      </c>
      <c r="G262" s="11">
        <f>IF(COUNTA(A262:C262)=0,"",IF(A262="","Gutschein-ID fehlt",IF(IF(ISTEXT(A262),TRIM(A262)&lt;&gt;A262,FALSE),"Leerzeichen vor oder nach der ID",IF(SUMPRODUCT(--($A$2:$A$501=A262))&gt;1,"Doppelte Gutschein-ID",IF(NOT(ISNUMBER(B262)),"Ausgabedatum fehlt oder ist kein Datum",IF(OR(B262&lt;DATE(2000,1,1),B262&gt;DATE(2100,12,31)),"Ausgabedatum außerhalb des gültigen Bereichs",IF(NOT(ISNUMBER(C262)),"Wert fehlt oder ist keine Zahl",IF(C262&lt;=0,"Wert muss über 0 liegen",IF(ROUND(C262,2)&lt;&gt;C262,"Wert hat mehr als 2 Nachkommastellen",IF(E262&gt;C262,"Übereingelöst: Restguthaben unter 0","OK"))))))))))</f>
        <v/>
      </c>
    </row>
    <row r="263" spans="1:7">
      <c r="A263" s="7"/>
      <c r="B263" s="8"/>
      <c r="C263" s="9"/>
      <c r="D263" s="7"/>
      <c r="E263" s="10">
        <f>IF(A263="","",ROUND(SUMPRODUCT(--('Einlösungen'!$B$2:$B$2001=A263),'Einlösungen'!$D$2:$D$2001),2))</f>
        <v/>
      </c>
      <c r="F263" s="10">
        <f>IF(OR(A263="",NOT(ISNUMBER(C263))),"",ROUND(C263-E263,2))</f>
        <v/>
      </c>
      <c r="G263" s="11">
        <f>IF(COUNTA(A263:C263)=0,"",IF(A263="","Gutschein-ID fehlt",IF(IF(ISTEXT(A263),TRIM(A263)&lt;&gt;A263,FALSE),"Leerzeichen vor oder nach der ID",IF(SUMPRODUCT(--($A$2:$A$501=A263))&gt;1,"Doppelte Gutschein-ID",IF(NOT(ISNUMBER(B263)),"Ausgabedatum fehlt oder ist kein Datum",IF(OR(B263&lt;DATE(2000,1,1),B263&gt;DATE(2100,12,31)),"Ausgabedatum außerhalb des gültigen Bereichs",IF(NOT(ISNUMBER(C263)),"Wert fehlt oder ist keine Zahl",IF(C263&lt;=0,"Wert muss über 0 liegen",IF(ROUND(C263,2)&lt;&gt;C263,"Wert hat mehr als 2 Nachkommastellen",IF(E263&gt;C263,"Übereingelöst: Restguthaben unter 0","OK"))))))))))</f>
        <v/>
      </c>
    </row>
    <row r="264" spans="1:7">
      <c r="A264" s="7"/>
      <c r="B264" s="8"/>
      <c r="C264" s="9"/>
      <c r="D264" s="7"/>
      <c r="E264" s="10">
        <f>IF(A264="","",ROUND(SUMPRODUCT(--('Einlösungen'!$B$2:$B$2001=A264),'Einlösungen'!$D$2:$D$2001),2))</f>
        <v/>
      </c>
      <c r="F264" s="10">
        <f>IF(OR(A264="",NOT(ISNUMBER(C264))),"",ROUND(C264-E264,2))</f>
        <v/>
      </c>
      <c r="G264" s="11">
        <f>IF(COUNTA(A264:C264)=0,"",IF(A264="","Gutschein-ID fehlt",IF(IF(ISTEXT(A264),TRIM(A264)&lt;&gt;A264,FALSE),"Leerzeichen vor oder nach der ID",IF(SUMPRODUCT(--($A$2:$A$501=A264))&gt;1,"Doppelte Gutschein-ID",IF(NOT(ISNUMBER(B264)),"Ausgabedatum fehlt oder ist kein Datum",IF(OR(B264&lt;DATE(2000,1,1),B264&gt;DATE(2100,12,31)),"Ausgabedatum außerhalb des gültigen Bereichs",IF(NOT(ISNUMBER(C264)),"Wert fehlt oder ist keine Zahl",IF(C264&lt;=0,"Wert muss über 0 liegen",IF(ROUND(C264,2)&lt;&gt;C264,"Wert hat mehr als 2 Nachkommastellen",IF(E264&gt;C264,"Übereingelöst: Restguthaben unter 0","OK"))))))))))</f>
        <v/>
      </c>
    </row>
    <row r="265" spans="1:7">
      <c r="A265" s="7"/>
      <c r="B265" s="8"/>
      <c r="C265" s="9"/>
      <c r="D265" s="7"/>
      <c r="E265" s="10">
        <f>IF(A265="","",ROUND(SUMPRODUCT(--('Einlösungen'!$B$2:$B$2001=A265),'Einlösungen'!$D$2:$D$2001),2))</f>
        <v/>
      </c>
      <c r="F265" s="10">
        <f>IF(OR(A265="",NOT(ISNUMBER(C265))),"",ROUND(C265-E265,2))</f>
        <v/>
      </c>
      <c r="G265" s="11">
        <f>IF(COUNTA(A265:C265)=0,"",IF(A265="","Gutschein-ID fehlt",IF(IF(ISTEXT(A265),TRIM(A265)&lt;&gt;A265,FALSE),"Leerzeichen vor oder nach der ID",IF(SUMPRODUCT(--($A$2:$A$501=A265))&gt;1,"Doppelte Gutschein-ID",IF(NOT(ISNUMBER(B265)),"Ausgabedatum fehlt oder ist kein Datum",IF(OR(B265&lt;DATE(2000,1,1),B265&gt;DATE(2100,12,31)),"Ausgabedatum außerhalb des gültigen Bereichs",IF(NOT(ISNUMBER(C265)),"Wert fehlt oder ist keine Zahl",IF(C265&lt;=0,"Wert muss über 0 liegen",IF(ROUND(C265,2)&lt;&gt;C265,"Wert hat mehr als 2 Nachkommastellen",IF(E265&gt;C265,"Übereingelöst: Restguthaben unter 0","OK"))))))))))</f>
        <v/>
      </c>
    </row>
    <row r="266" spans="1:7">
      <c r="A266" s="7"/>
      <c r="B266" s="8"/>
      <c r="C266" s="9"/>
      <c r="D266" s="7"/>
      <c r="E266" s="10">
        <f>IF(A266="","",ROUND(SUMPRODUCT(--('Einlösungen'!$B$2:$B$2001=A266),'Einlösungen'!$D$2:$D$2001),2))</f>
        <v/>
      </c>
      <c r="F266" s="10">
        <f>IF(OR(A266="",NOT(ISNUMBER(C266))),"",ROUND(C266-E266,2))</f>
        <v/>
      </c>
      <c r="G266" s="11">
        <f>IF(COUNTA(A266:C266)=0,"",IF(A266="","Gutschein-ID fehlt",IF(IF(ISTEXT(A266),TRIM(A266)&lt;&gt;A266,FALSE),"Leerzeichen vor oder nach der ID",IF(SUMPRODUCT(--($A$2:$A$501=A266))&gt;1,"Doppelte Gutschein-ID",IF(NOT(ISNUMBER(B266)),"Ausgabedatum fehlt oder ist kein Datum",IF(OR(B266&lt;DATE(2000,1,1),B266&gt;DATE(2100,12,31)),"Ausgabedatum außerhalb des gültigen Bereichs",IF(NOT(ISNUMBER(C266)),"Wert fehlt oder ist keine Zahl",IF(C266&lt;=0,"Wert muss über 0 liegen",IF(ROUND(C266,2)&lt;&gt;C266,"Wert hat mehr als 2 Nachkommastellen",IF(E266&gt;C266,"Übereingelöst: Restguthaben unter 0","OK"))))))))))</f>
        <v/>
      </c>
    </row>
    <row r="267" spans="1:7">
      <c r="A267" s="7"/>
      <c r="B267" s="8"/>
      <c r="C267" s="9"/>
      <c r="D267" s="7"/>
      <c r="E267" s="10">
        <f>IF(A267="","",ROUND(SUMPRODUCT(--('Einlösungen'!$B$2:$B$2001=A267),'Einlösungen'!$D$2:$D$2001),2))</f>
        <v/>
      </c>
      <c r="F267" s="10">
        <f>IF(OR(A267="",NOT(ISNUMBER(C267))),"",ROUND(C267-E267,2))</f>
        <v/>
      </c>
      <c r="G267" s="11">
        <f>IF(COUNTA(A267:C267)=0,"",IF(A267="","Gutschein-ID fehlt",IF(IF(ISTEXT(A267),TRIM(A267)&lt;&gt;A267,FALSE),"Leerzeichen vor oder nach der ID",IF(SUMPRODUCT(--($A$2:$A$501=A267))&gt;1,"Doppelte Gutschein-ID",IF(NOT(ISNUMBER(B267)),"Ausgabedatum fehlt oder ist kein Datum",IF(OR(B267&lt;DATE(2000,1,1),B267&gt;DATE(2100,12,31)),"Ausgabedatum außerhalb des gültigen Bereichs",IF(NOT(ISNUMBER(C267)),"Wert fehlt oder ist keine Zahl",IF(C267&lt;=0,"Wert muss über 0 liegen",IF(ROUND(C267,2)&lt;&gt;C267,"Wert hat mehr als 2 Nachkommastellen",IF(E267&gt;C267,"Übereingelöst: Restguthaben unter 0","OK"))))))))))</f>
        <v/>
      </c>
    </row>
    <row r="268" spans="1:7">
      <c r="A268" s="7"/>
      <c r="B268" s="8"/>
      <c r="C268" s="9"/>
      <c r="D268" s="7"/>
      <c r="E268" s="10">
        <f>IF(A268="","",ROUND(SUMPRODUCT(--('Einlösungen'!$B$2:$B$2001=A268),'Einlösungen'!$D$2:$D$2001),2))</f>
        <v/>
      </c>
      <c r="F268" s="10">
        <f>IF(OR(A268="",NOT(ISNUMBER(C268))),"",ROUND(C268-E268,2))</f>
        <v/>
      </c>
      <c r="G268" s="11">
        <f>IF(COUNTA(A268:C268)=0,"",IF(A268="","Gutschein-ID fehlt",IF(IF(ISTEXT(A268),TRIM(A268)&lt;&gt;A268,FALSE),"Leerzeichen vor oder nach der ID",IF(SUMPRODUCT(--($A$2:$A$501=A268))&gt;1,"Doppelte Gutschein-ID",IF(NOT(ISNUMBER(B268)),"Ausgabedatum fehlt oder ist kein Datum",IF(OR(B268&lt;DATE(2000,1,1),B268&gt;DATE(2100,12,31)),"Ausgabedatum außerhalb des gültigen Bereichs",IF(NOT(ISNUMBER(C268)),"Wert fehlt oder ist keine Zahl",IF(C268&lt;=0,"Wert muss über 0 liegen",IF(ROUND(C268,2)&lt;&gt;C268,"Wert hat mehr als 2 Nachkommastellen",IF(E268&gt;C268,"Übereingelöst: Restguthaben unter 0","OK"))))))))))</f>
        <v/>
      </c>
    </row>
    <row r="269" spans="1:7">
      <c r="A269" s="7"/>
      <c r="B269" s="8"/>
      <c r="C269" s="9"/>
      <c r="D269" s="7"/>
      <c r="E269" s="10">
        <f>IF(A269="","",ROUND(SUMPRODUCT(--('Einlösungen'!$B$2:$B$2001=A269),'Einlösungen'!$D$2:$D$2001),2))</f>
        <v/>
      </c>
      <c r="F269" s="10">
        <f>IF(OR(A269="",NOT(ISNUMBER(C269))),"",ROUND(C269-E269,2))</f>
        <v/>
      </c>
      <c r="G269" s="11">
        <f>IF(COUNTA(A269:C269)=0,"",IF(A269="","Gutschein-ID fehlt",IF(IF(ISTEXT(A269),TRIM(A269)&lt;&gt;A269,FALSE),"Leerzeichen vor oder nach der ID",IF(SUMPRODUCT(--($A$2:$A$501=A269))&gt;1,"Doppelte Gutschein-ID",IF(NOT(ISNUMBER(B269)),"Ausgabedatum fehlt oder ist kein Datum",IF(OR(B269&lt;DATE(2000,1,1),B269&gt;DATE(2100,12,31)),"Ausgabedatum außerhalb des gültigen Bereichs",IF(NOT(ISNUMBER(C269)),"Wert fehlt oder ist keine Zahl",IF(C269&lt;=0,"Wert muss über 0 liegen",IF(ROUND(C269,2)&lt;&gt;C269,"Wert hat mehr als 2 Nachkommastellen",IF(E269&gt;C269,"Übereingelöst: Restguthaben unter 0","OK"))))))))))</f>
        <v/>
      </c>
    </row>
    <row r="270" spans="1:7">
      <c r="A270" s="7"/>
      <c r="B270" s="8"/>
      <c r="C270" s="9"/>
      <c r="D270" s="7"/>
      <c r="E270" s="10">
        <f>IF(A270="","",ROUND(SUMPRODUCT(--('Einlösungen'!$B$2:$B$2001=A270),'Einlösungen'!$D$2:$D$2001),2))</f>
        <v/>
      </c>
      <c r="F270" s="10">
        <f>IF(OR(A270="",NOT(ISNUMBER(C270))),"",ROUND(C270-E270,2))</f>
        <v/>
      </c>
      <c r="G270" s="11">
        <f>IF(COUNTA(A270:C270)=0,"",IF(A270="","Gutschein-ID fehlt",IF(IF(ISTEXT(A270),TRIM(A270)&lt;&gt;A270,FALSE),"Leerzeichen vor oder nach der ID",IF(SUMPRODUCT(--($A$2:$A$501=A270))&gt;1,"Doppelte Gutschein-ID",IF(NOT(ISNUMBER(B270)),"Ausgabedatum fehlt oder ist kein Datum",IF(OR(B270&lt;DATE(2000,1,1),B270&gt;DATE(2100,12,31)),"Ausgabedatum außerhalb des gültigen Bereichs",IF(NOT(ISNUMBER(C270)),"Wert fehlt oder ist keine Zahl",IF(C270&lt;=0,"Wert muss über 0 liegen",IF(ROUND(C270,2)&lt;&gt;C270,"Wert hat mehr als 2 Nachkommastellen",IF(E270&gt;C270,"Übereingelöst: Restguthaben unter 0","OK"))))))))))</f>
        <v/>
      </c>
    </row>
    <row r="271" spans="1:7">
      <c r="A271" s="7"/>
      <c r="B271" s="8"/>
      <c r="C271" s="9"/>
      <c r="D271" s="7"/>
      <c r="E271" s="10">
        <f>IF(A271="","",ROUND(SUMPRODUCT(--('Einlösungen'!$B$2:$B$2001=A271),'Einlösungen'!$D$2:$D$2001),2))</f>
        <v/>
      </c>
      <c r="F271" s="10">
        <f>IF(OR(A271="",NOT(ISNUMBER(C271))),"",ROUND(C271-E271,2))</f>
        <v/>
      </c>
      <c r="G271" s="11">
        <f>IF(COUNTA(A271:C271)=0,"",IF(A271="","Gutschein-ID fehlt",IF(IF(ISTEXT(A271),TRIM(A271)&lt;&gt;A271,FALSE),"Leerzeichen vor oder nach der ID",IF(SUMPRODUCT(--($A$2:$A$501=A271))&gt;1,"Doppelte Gutschein-ID",IF(NOT(ISNUMBER(B271)),"Ausgabedatum fehlt oder ist kein Datum",IF(OR(B271&lt;DATE(2000,1,1),B271&gt;DATE(2100,12,31)),"Ausgabedatum außerhalb des gültigen Bereichs",IF(NOT(ISNUMBER(C271)),"Wert fehlt oder ist keine Zahl",IF(C271&lt;=0,"Wert muss über 0 liegen",IF(ROUND(C271,2)&lt;&gt;C271,"Wert hat mehr als 2 Nachkommastellen",IF(E271&gt;C271,"Übereingelöst: Restguthaben unter 0","OK"))))))))))</f>
        <v/>
      </c>
    </row>
    <row r="272" spans="1:7">
      <c r="A272" s="7"/>
      <c r="B272" s="8"/>
      <c r="C272" s="9"/>
      <c r="D272" s="7"/>
      <c r="E272" s="10">
        <f>IF(A272="","",ROUND(SUMPRODUCT(--('Einlösungen'!$B$2:$B$2001=A272),'Einlösungen'!$D$2:$D$2001),2))</f>
        <v/>
      </c>
      <c r="F272" s="10">
        <f>IF(OR(A272="",NOT(ISNUMBER(C272))),"",ROUND(C272-E272,2))</f>
        <v/>
      </c>
      <c r="G272" s="11">
        <f>IF(COUNTA(A272:C272)=0,"",IF(A272="","Gutschein-ID fehlt",IF(IF(ISTEXT(A272),TRIM(A272)&lt;&gt;A272,FALSE),"Leerzeichen vor oder nach der ID",IF(SUMPRODUCT(--($A$2:$A$501=A272))&gt;1,"Doppelte Gutschein-ID",IF(NOT(ISNUMBER(B272)),"Ausgabedatum fehlt oder ist kein Datum",IF(OR(B272&lt;DATE(2000,1,1),B272&gt;DATE(2100,12,31)),"Ausgabedatum außerhalb des gültigen Bereichs",IF(NOT(ISNUMBER(C272)),"Wert fehlt oder ist keine Zahl",IF(C272&lt;=0,"Wert muss über 0 liegen",IF(ROUND(C272,2)&lt;&gt;C272,"Wert hat mehr als 2 Nachkommastellen",IF(E272&gt;C272,"Übereingelöst: Restguthaben unter 0","OK"))))))))))</f>
        <v/>
      </c>
    </row>
    <row r="273" spans="1:7">
      <c r="A273" s="7"/>
      <c r="B273" s="8"/>
      <c r="C273" s="9"/>
      <c r="D273" s="7"/>
      <c r="E273" s="10">
        <f>IF(A273="","",ROUND(SUMPRODUCT(--('Einlösungen'!$B$2:$B$2001=A273),'Einlösungen'!$D$2:$D$2001),2))</f>
        <v/>
      </c>
      <c r="F273" s="10">
        <f>IF(OR(A273="",NOT(ISNUMBER(C273))),"",ROUND(C273-E273,2))</f>
        <v/>
      </c>
      <c r="G273" s="11">
        <f>IF(COUNTA(A273:C273)=0,"",IF(A273="","Gutschein-ID fehlt",IF(IF(ISTEXT(A273),TRIM(A273)&lt;&gt;A273,FALSE),"Leerzeichen vor oder nach der ID",IF(SUMPRODUCT(--($A$2:$A$501=A273))&gt;1,"Doppelte Gutschein-ID",IF(NOT(ISNUMBER(B273)),"Ausgabedatum fehlt oder ist kein Datum",IF(OR(B273&lt;DATE(2000,1,1),B273&gt;DATE(2100,12,31)),"Ausgabedatum außerhalb des gültigen Bereichs",IF(NOT(ISNUMBER(C273)),"Wert fehlt oder ist keine Zahl",IF(C273&lt;=0,"Wert muss über 0 liegen",IF(ROUND(C273,2)&lt;&gt;C273,"Wert hat mehr als 2 Nachkommastellen",IF(E273&gt;C273,"Übereingelöst: Restguthaben unter 0","OK"))))))))))</f>
        <v/>
      </c>
    </row>
    <row r="274" spans="1:7">
      <c r="A274" s="7"/>
      <c r="B274" s="8"/>
      <c r="C274" s="9"/>
      <c r="D274" s="7"/>
      <c r="E274" s="10">
        <f>IF(A274="","",ROUND(SUMPRODUCT(--('Einlösungen'!$B$2:$B$2001=A274),'Einlösungen'!$D$2:$D$2001),2))</f>
        <v/>
      </c>
      <c r="F274" s="10">
        <f>IF(OR(A274="",NOT(ISNUMBER(C274))),"",ROUND(C274-E274,2))</f>
        <v/>
      </c>
      <c r="G274" s="11">
        <f>IF(COUNTA(A274:C274)=0,"",IF(A274="","Gutschein-ID fehlt",IF(IF(ISTEXT(A274),TRIM(A274)&lt;&gt;A274,FALSE),"Leerzeichen vor oder nach der ID",IF(SUMPRODUCT(--($A$2:$A$501=A274))&gt;1,"Doppelte Gutschein-ID",IF(NOT(ISNUMBER(B274)),"Ausgabedatum fehlt oder ist kein Datum",IF(OR(B274&lt;DATE(2000,1,1),B274&gt;DATE(2100,12,31)),"Ausgabedatum außerhalb des gültigen Bereichs",IF(NOT(ISNUMBER(C274)),"Wert fehlt oder ist keine Zahl",IF(C274&lt;=0,"Wert muss über 0 liegen",IF(ROUND(C274,2)&lt;&gt;C274,"Wert hat mehr als 2 Nachkommastellen",IF(E274&gt;C274,"Übereingelöst: Restguthaben unter 0","OK"))))))))))</f>
        <v/>
      </c>
    </row>
    <row r="275" spans="1:7">
      <c r="A275" s="7"/>
      <c r="B275" s="8"/>
      <c r="C275" s="9"/>
      <c r="D275" s="7"/>
      <c r="E275" s="10">
        <f>IF(A275="","",ROUND(SUMPRODUCT(--('Einlösungen'!$B$2:$B$2001=A275),'Einlösungen'!$D$2:$D$2001),2))</f>
        <v/>
      </c>
      <c r="F275" s="10">
        <f>IF(OR(A275="",NOT(ISNUMBER(C275))),"",ROUND(C275-E275,2))</f>
        <v/>
      </c>
      <c r="G275" s="11">
        <f>IF(COUNTA(A275:C275)=0,"",IF(A275="","Gutschein-ID fehlt",IF(IF(ISTEXT(A275),TRIM(A275)&lt;&gt;A275,FALSE),"Leerzeichen vor oder nach der ID",IF(SUMPRODUCT(--($A$2:$A$501=A275))&gt;1,"Doppelte Gutschein-ID",IF(NOT(ISNUMBER(B275)),"Ausgabedatum fehlt oder ist kein Datum",IF(OR(B275&lt;DATE(2000,1,1),B275&gt;DATE(2100,12,31)),"Ausgabedatum außerhalb des gültigen Bereichs",IF(NOT(ISNUMBER(C275)),"Wert fehlt oder ist keine Zahl",IF(C275&lt;=0,"Wert muss über 0 liegen",IF(ROUND(C275,2)&lt;&gt;C275,"Wert hat mehr als 2 Nachkommastellen",IF(E275&gt;C275,"Übereingelöst: Restguthaben unter 0","OK"))))))))))</f>
        <v/>
      </c>
    </row>
    <row r="276" spans="1:7">
      <c r="A276" s="7"/>
      <c r="B276" s="8"/>
      <c r="C276" s="9"/>
      <c r="D276" s="7"/>
      <c r="E276" s="10">
        <f>IF(A276="","",ROUND(SUMPRODUCT(--('Einlösungen'!$B$2:$B$2001=A276),'Einlösungen'!$D$2:$D$2001),2))</f>
        <v/>
      </c>
      <c r="F276" s="10">
        <f>IF(OR(A276="",NOT(ISNUMBER(C276))),"",ROUND(C276-E276,2))</f>
        <v/>
      </c>
      <c r="G276" s="11">
        <f>IF(COUNTA(A276:C276)=0,"",IF(A276="","Gutschein-ID fehlt",IF(IF(ISTEXT(A276),TRIM(A276)&lt;&gt;A276,FALSE),"Leerzeichen vor oder nach der ID",IF(SUMPRODUCT(--($A$2:$A$501=A276))&gt;1,"Doppelte Gutschein-ID",IF(NOT(ISNUMBER(B276)),"Ausgabedatum fehlt oder ist kein Datum",IF(OR(B276&lt;DATE(2000,1,1),B276&gt;DATE(2100,12,31)),"Ausgabedatum außerhalb des gültigen Bereichs",IF(NOT(ISNUMBER(C276)),"Wert fehlt oder ist keine Zahl",IF(C276&lt;=0,"Wert muss über 0 liegen",IF(ROUND(C276,2)&lt;&gt;C276,"Wert hat mehr als 2 Nachkommastellen",IF(E276&gt;C276,"Übereingelöst: Restguthaben unter 0","OK"))))))))))</f>
        <v/>
      </c>
    </row>
    <row r="277" spans="1:7">
      <c r="A277" s="7"/>
      <c r="B277" s="8"/>
      <c r="C277" s="9"/>
      <c r="D277" s="7"/>
      <c r="E277" s="10">
        <f>IF(A277="","",ROUND(SUMPRODUCT(--('Einlösungen'!$B$2:$B$2001=A277),'Einlösungen'!$D$2:$D$2001),2))</f>
        <v/>
      </c>
      <c r="F277" s="10">
        <f>IF(OR(A277="",NOT(ISNUMBER(C277))),"",ROUND(C277-E277,2))</f>
        <v/>
      </c>
      <c r="G277" s="11">
        <f>IF(COUNTA(A277:C277)=0,"",IF(A277="","Gutschein-ID fehlt",IF(IF(ISTEXT(A277),TRIM(A277)&lt;&gt;A277,FALSE),"Leerzeichen vor oder nach der ID",IF(SUMPRODUCT(--($A$2:$A$501=A277))&gt;1,"Doppelte Gutschein-ID",IF(NOT(ISNUMBER(B277)),"Ausgabedatum fehlt oder ist kein Datum",IF(OR(B277&lt;DATE(2000,1,1),B277&gt;DATE(2100,12,31)),"Ausgabedatum außerhalb des gültigen Bereichs",IF(NOT(ISNUMBER(C277)),"Wert fehlt oder ist keine Zahl",IF(C277&lt;=0,"Wert muss über 0 liegen",IF(ROUND(C277,2)&lt;&gt;C277,"Wert hat mehr als 2 Nachkommastellen",IF(E277&gt;C277,"Übereingelöst: Restguthaben unter 0","OK"))))))))))</f>
        <v/>
      </c>
    </row>
    <row r="278" spans="1:7">
      <c r="A278" s="7"/>
      <c r="B278" s="8"/>
      <c r="C278" s="9"/>
      <c r="D278" s="7"/>
      <c r="E278" s="10">
        <f>IF(A278="","",ROUND(SUMPRODUCT(--('Einlösungen'!$B$2:$B$2001=A278),'Einlösungen'!$D$2:$D$2001),2))</f>
        <v/>
      </c>
      <c r="F278" s="10">
        <f>IF(OR(A278="",NOT(ISNUMBER(C278))),"",ROUND(C278-E278,2))</f>
        <v/>
      </c>
      <c r="G278" s="11">
        <f>IF(COUNTA(A278:C278)=0,"",IF(A278="","Gutschein-ID fehlt",IF(IF(ISTEXT(A278),TRIM(A278)&lt;&gt;A278,FALSE),"Leerzeichen vor oder nach der ID",IF(SUMPRODUCT(--($A$2:$A$501=A278))&gt;1,"Doppelte Gutschein-ID",IF(NOT(ISNUMBER(B278)),"Ausgabedatum fehlt oder ist kein Datum",IF(OR(B278&lt;DATE(2000,1,1),B278&gt;DATE(2100,12,31)),"Ausgabedatum außerhalb des gültigen Bereichs",IF(NOT(ISNUMBER(C278)),"Wert fehlt oder ist keine Zahl",IF(C278&lt;=0,"Wert muss über 0 liegen",IF(ROUND(C278,2)&lt;&gt;C278,"Wert hat mehr als 2 Nachkommastellen",IF(E278&gt;C278,"Übereingelöst: Restguthaben unter 0","OK"))))))))))</f>
        <v/>
      </c>
    </row>
    <row r="279" spans="1:7">
      <c r="A279" s="7"/>
      <c r="B279" s="8"/>
      <c r="C279" s="9"/>
      <c r="D279" s="7"/>
      <c r="E279" s="10">
        <f>IF(A279="","",ROUND(SUMPRODUCT(--('Einlösungen'!$B$2:$B$2001=A279),'Einlösungen'!$D$2:$D$2001),2))</f>
        <v/>
      </c>
      <c r="F279" s="10">
        <f>IF(OR(A279="",NOT(ISNUMBER(C279))),"",ROUND(C279-E279,2))</f>
        <v/>
      </c>
      <c r="G279" s="11">
        <f>IF(COUNTA(A279:C279)=0,"",IF(A279="","Gutschein-ID fehlt",IF(IF(ISTEXT(A279),TRIM(A279)&lt;&gt;A279,FALSE),"Leerzeichen vor oder nach der ID",IF(SUMPRODUCT(--($A$2:$A$501=A279))&gt;1,"Doppelte Gutschein-ID",IF(NOT(ISNUMBER(B279)),"Ausgabedatum fehlt oder ist kein Datum",IF(OR(B279&lt;DATE(2000,1,1),B279&gt;DATE(2100,12,31)),"Ausgabedatum außerhalb des gültigen Bereichs",IF(NOT(ISNUMBER(C279)),"Wert fehlt oder ist keine Zahl",IF(C279&lt;=0,"Wert muss über 0 liegen",IF(ROUND(C279,2)&lt;&gt;C279,"Wert hat mehr als 2 Nachkommastellen",IF(E279&gt;C279,"Übereingelöst: Restguthaben unter 0","OK"))))))))))</f>
        <v/>
      </c>
    </row>
    <row r="280" spans="1:7">
      <c r="A280" s="7"/>
      <c r="B280" s="8"/>
      <c r="C280" s="9"/>
      <c r="D280" s="7"/>
      <c r="E280" s="10">
        <f>IF(A280="","",ROUND(SUMPRODUCT(--('Einlösungen'!$B$2:$B$2001=A280),'Einlösungen'!$D$2:$D$2001),2))</f>
        <v/>
      </c>
      <c r="F280" s="10">
        <f>IF(OR(A280="",NOT(ISNUMBER(C280))),"",ROUND(C280-E280,2))</f>
        <v/>
      </c>
      <c r="G280" s="11">
        <f>IF(COUNTA(A280:C280)=0,"",IF(A280="","Gutschein-ID fehlt",IF(IF(ISTEXT(A280),TRIM(A280)&lt;&gt;A280,FALSE),"Leerzeichen vor oder nach der ID",IF(SUMPRODUCT(--($A$2:$A$501=A280))&gt;1,"Doppelte Gutschein-ID",IF(NOT(ISNUMBER(B280)),"Ausgabedatum fehlt oder ist kein Datum",IF(OR(B280&lt;DATE(2000,1,1),B280&gt;DATE(2100,12,31)),"Ausgabedatum außerhalb des gültigen Bereichs",IF(NOT(ISNUMBER(C280)),"Wert fehlt oder ist keine Zahl",IF(C280&lt;=0,"Wert muss über 0 liegen",IF(ROUND(C280,2)&lt;&gt;C280,"Wert hat mehr als 2 Nachkommastellen",IF(E280&gt;C280,"Übereingelöst: Restguthaben unter 0","OK"))))))))))</f>
        <v/>
      </c>
    </row>
    <row r="281" spans="1:7">
      <c r="A281" s="7"/>
      <c r="B281" s="8"/>
      <c r="C281" s="9"/>
      <c r="D281" s="7"/>
      <c r="E281" s="10">
        <f>IF(A281="","",ROUND(SUMPRODUCT(--('Einlösungen'!$B$2:$B$2001=A281),'Einlösungen'!$D$2:$D$2001),2))</f>
        <v/>
      </c>
      <c r="F281" s="10">
        <f>IF(OR(A281="",NOT(ISNUMBER(C281))),"",ROUND(C281-E281,2))</f>
        <v/>
      </c>
      <c r="G281" s="11">
        <f>IF(COUNTA(A281:C281)=0,"",IF(A281="","Gutschein-ID fehlt",IF(IF(ISTEXT(A281),TRIM(A281)&lt;&gt;A281,FALSE),"Leerzeichen vor oder nach der ID",IF(SUMPRODUCT(--($A$2:$A$501=A281))&gt;1,"Doppelte Gutschein-ID",IF(NOT(ISNUMBER(B281)),"Ausgabedatum fehlt oder ist kein Datum",IF(OR(B281&lt;DATE(2000,1,1),B281&gt;DATE(2100,12,31)),"Ausgabedatum außerhalb des gültigen Bereichs",IF(NOT(ISNUMBER(C281)),"Wert fehlt oder ist keine Zahl",IF(C281&lt;=0,"Wert muss über 0 liegen",IF(ROUND(C281,2)&lt;&gt;C281,"Wert hat mehr als 2 Nachkommastellen",IF(E281&gt;C281,"Übereingelöst: Restguthaben unter 0","OK"))))))))))</f>
        <v/>
      </c>
    </row>
    <row r="282" spans="1:7">
      <c r="A282" s="7"/>
      <c r="B282" s="8"/>
      <c r="C282" s="9"/>
      <c r="D282" s="7"/>
      <c r="E282" s="10">
        <f>IF(A282="","",ROUND(SUMPRODUCT(--('Einlösungen'!$B$2:$B$2001=A282),'Einlösungen'!$D$2:$D$2001),2))</f>
        <v/>
      </c>
      <c r="F282" s="10">
        <f>IF(OR(A282="",NOT(ISNUMBER(C282))),"",ROUND(C282-E282,2))</f>
        <v/>
      </c>
      <c r="G282" s="11">
        <f>IF(COUNTA(A282:C282)=0,"",IF(A282="","Gutschein-ID fehlt",IF(IF(ISTEXT(A282),TRIM(A282)&lt;&gt;A282,FALSE),"Leerzeichen vor oder nach der ID",IF(SUMPRODUCT(--($A$2:$A$501=A282))&gt;1,"Doppelte Gutschein-ID",IF(NOT(ISNUMBER(B282)),"Ausgabedatum fehlt oder ist kein Datum",IF(OR(B282&lt;DATE(2000,1,1),B282&gt;DATE(2100,12,31)),"Ausgabedatum außerhalb des gültigen Bereichs",IF(NOT(ISNUMBER(C282)),"Wert fehlt oder ist keine Zahl",IF(C282&lt;=0,"Wert muss über 0 liegen",IF(ROUND(C282,2)&lt;&gt;C282,"Wert hat mehr als 2 Nachkommastellen",IF(E282&gt;C282,"Übereingelöst: Restguthaben unter 0","OK"))))))))))</f>
        <v/>
      </c>
    </row>
    <row r="283" spans="1:7">
      <c r="A283" s="7"/>
      <c r="B283" s="8"/>
      <c r="C283" s="9"/>
      <c r="D283" s="7"/>
      <c r="E283" s="10">
        <f>IF(A283="","",ROUND(SUMPRODUCT(--('Einlösungen'!$B$2:$B$2001=A283),'Einlösungen'!$D$2:$D$2001),2))</f>
        <v/>
      </c>
      <c r="F283" s="10">
        <f>IF(OR(A283="",NOT(ISNUMBER(C283))),"",ROUND(C283-E283,2))</f>
        <v/>
      </c>
      <c r="G283" s="11">
        <f>IF(COUNTA(A283:C283)=0,"",IF(A283="","Gutschein-ID fehlt",IF(IF(ISTEXT(A283),TRIM(A283)&lt;&gt;A283,FALSE),"Leerzeichen vor oder nach der ID",IF(SUMPRODUCT(--($A$2:$A$501=A283))&gt;1,"Doppelte Gutschein-ID",IF(NOT(ISNUMBER(B283)),"Ausgabedatum fehlt oder ist kein Datum",IF(OR(B283&lt;DATE(2000,1,1),B283&gt;DATE(2100,12,31)),"Ausgabedatum außerhalb des gültigen Bereichs",IF(NOT(ISNUMBER(C283)),"Wert fehlt oder ist keine Zahl",IF(C283&lt;=0,"Wert muss über 0 liegen",IF(ROUND(C283,2)&lt;&gt;C283,"Wert hat mehr als 2 Nachkommastellen",IF(E283&gt;C283,"Übereingelöst: Restguthaben unter 0","OK"))))))))))</f>
        <v/>
      </c>
    </row>
    <row r="284" spans="1:7">
      <c r="A284" s="7"/>
      <c r="B284" s="8"/>
      <c r="C284" s="9"/>
      <c r="D284" s="7"/>
      <c r="E284" s="10">
        <f>IF(A284="","",ROUND(SUMPRODUCT(--('Einlösungen'!$B$2:$B$2001=A284),'Einlösungen'!$D$2:$D$2001),2))</f>
        <v/>
      </c>
      <c r="F284" s="10">
        <f>IF(OR(A284="",NOT(ISNUMBER(C284))),"",ROUND(C284-E284,2))</f>
        <v/>
      </c>
      <c r="G284" s="11">
        <f>IF(COUNTA(A284:C284)=0,"",IF(A284="","Gutschein-ID fehlt",IF(IF(ISTEXT(A284),TRIM(A284)&lt;&gt;A284,FALSE),"Leerzeichen vor oder nach der ID",IF(SUMPRODUCT(--($A$2:$A$501=A284))&gt;1,"Doppelte Gutschein-ID",IF(NOT(ISNUMBER(B284)),"Ausgabedatum fehlt oder ist kein Datum",IF(OR(B284&lt;DATE(2000,1,1),B284&gt;DATE(2100,12,31)),"Ausgabedatum außerhalb des gültigen Bereichs",IF(NOT(ISNUMBER(C284)),"Wert fehlt oder ist keine Zahl",IF(C284&lt;=0,"Wert muss über 0 liegen",IF(ROUND(C284,2)&lt;&gt;C284,"Wert hat mehr als 2 Nachkommastellen",IF(E284&gt;C284,"Übereingelöst: Restguthaben unter 0","OK"))))))))))</f>
        <v/>
      </c>
    </row>
    <row r="285" spans="1:7">
      <c r="A285" s="7"/>
      <c r="B285" s="8"/>
      <c r="C285" s="9"/>
      <c r="D285" s="7"/>
      <c r="E285" s="10">
        <f>IF(A285="","",ROUND(SUMPRODUCT(--('Einlösungen'!$B$2:$B$2001=A285),'Einlösungen'!$D$2:$D$2001),2))</f>
        <v/>
      </c>
      <c r="F285" s="10">
        <f>IF(OR(A285="",NOT(ISNUMBER(C285))),"",ROUND(C285-E285,2))</f>
        <v/>
      </c>
      <c r="G285" s="11">
        <f>IF(COUNTA(A285:C285)=0,"",IF(A285="","Gutschein-ID fehlt",IF(IF(ISTEXT(A285),TRIM(A285)&lt;&gt;A285,FALSE),"Leerzeichen vor oder nach der ID",IF(SUMPRODUCT(--($A$2:$A$501=A285))&gt;1,"Doppelte Gutschein-ID",IF(NOT(ISNUMBER(B285)),"Ausgabedatum fehlt oder ist kein Datum",IF(OR(B285&lt;DATE(2000,1,1),B285&gt;DATE(2100,12,31)),"Ausgabedatum außerhalb des gültigen Bereichs",IF(NOT(ISNUMBER(C285)),"Wert fehlt oder ist keine Zahl",IF(C285&lt;=0,"Wert muss über 0 liegen",IF(ROUND(C285,2)&lt;&gt;C285,"Wert hat mehr als 2 Nachkommastellen",IF(E285&gt;C285,"Übereingelöst: Restguthaben unter 0","OK"))))))))))</f>
        <v/>
      </c>
    </row>
    <row r="286" spans="1:7">
      <c r="A286" s="7"/>
      <c r="B286" s="8"/>
      <c r="C286" s="9"/>
      <c r="D286" s="7"/>
      <c r="E286" s="10">
        <f>IF(A286="","",ROUND(SUMPRODUCT(--('Einlösungen'!$B$2:$B$2001=A286),'Einlösungen'!$D$2:$D$2001),2))</f>
        <v/>
      </c>
      <c r="F286" s="10">
        <f>IF(OR(A286="",NOT(ISNUMBER(C286))),"",ROUND(C286-E286,2))</f>
        <v/>
      </c>
      <c r="G286" s="11">
        <f>IF(COUNTA(A286:C286)=0,"",IF(A286="","Gutschein-ID fehlt",IF(IF(ISTEXT(A286),TRIM(A286)&lt;&gt;A286,FALSE),"Leerzeichen vor oder nach der ID",IF(SUMPRODUCT(--($A$2:$A$501=A286))&gt;1,"Doppelte Gutschein-ID",IF(NOT(ISNUMBER(B286)),"Ausgabedatum fehlt oder ist kein Datum",IF(OR(B286&lt;DATE(2000,1,1),B286&gt;DATE(2100,12,31)),"Ausgabedatum außerhalb des gültigen Bereichs",IF(NOT(ISNUMBER(C286)),"Wert fehlt oder ist keine Zahl",IF(C286&lt;=0,"Wert muss über 0 liegen",IF(ROUND(C286,2)&lt;&gt;C286,"Wert hat mehr als 2 Nachkommastellen",IF(E286&gt;C286,"Übereingelöst: Restguthaben unter 0","OK"))))))))))</f>
        <v/>
      </c>
    </row>
    <row r="287" spans="1:7">
      <c r="A287" s="7"/>
      <c r="B287" s="8"/>
      <c r="C287" s="9"/>
      <c r="D287" s="7"/>
      <c r="E287" s="10">
        <f>IF(A287="","",ROUND(SUMPRODUCT(--('Einlösungen'!$B$2:$B$2001=A287),'Einlösungen'!$D$2:$D$2001),2))</f>
        <v/>
      </c>
      <c r="F287" s="10">
        <f>IF(OR(A287="",NOT(ISNUMBER(C287))),"",ROUND(C287-E287,2))</f>
        <v/>
      </c>
      <c r="G287" s="11">
        <f>IF(COUNTA(A287:C287)=0,"",IF(A287="","Gutschein-ID fehlt",IF(IF(ISTEXT(A287),TRIM(A287)&lt;&gt;A287,FALSE),"Leerzeichen vor oder nach der ID",IF(SUMPRODUCT(--($A$2:$A$501=A287))&gt;1,"Doppelte Gutschein-ID",IF(NOT(ISNUMBER(B287)),"Ausgabedatum fehlt oder ist kein Datum",IF(OR(B287&lt;DATE(2000,1,1),B287&gt;DATE(2100,12,31)),"Ausgabedatum außerhalb des gültigen Bereichs",IF(NOT(ISNUMBER(C287)),"Wert fehlt oder ist keine Zahl",IF(C287&lt;=0,"Wert muss über 0 liegen",IF(ROUND(C287,2)&lt;&gt;C287,"Wert hat mehr als 2 Nachkommastellen",IF(E287&gt;C287,"Übereingelöst: Restguthaben unter 0","OK"))))))))))</f>
        <v/>
      </c>
    </row>
    <row r="288" spans="1:7">
      <c r="A288" s="7"/>
      <c r="B288" s="8"/>
      <c r="C288" s="9"/>
      <c r="D288" s="7"/>
      <c r="E288" s="10">
        <f>IF(A288="","",ROUND(SUMPRODUCT(--('Einlösungen'!$B$2:$B$2001=A288),'Einlösungen'!$D$2:$D$2001),2))</f>
        <v/>
      </c>
      <c r="F288" s="10">
        <f>IF(OR(A288="",NOT(ISNUMBER(C288))),"",ROUND(C288-E288,2))</f>
        <v/>
      </c>
      <c r="G288" s="11">
        <f>IF(COUNTA(A288:C288)=0,"",IF(A288="","Gutschein-ID fehlt",IF(IF(ISTEXT(A288),TRIM(A288)&lt;&gt;A288,FALSE),"Leerzeichen vor oder nach der ID",IF(SUMPRODUCT(--($A$2:$A$501=A288))&gt;1,"Doppelte Gutschein-ID",IF(NOT(ISNUMBER(B288)),"Ausgabedatum fehlt oder ist kein Datum",IF(OR(B288&lt;DATE(2000,1,1),B288&gt;DATE(2100,12,31)),"Ausgabedatum außerhalb des gültigen Bereichs",IF(NOT(ISNUMBER(C288)),"Wert fehlt oder ist keine Zahl",IF(C288&lt;=0,"Wert muss über 0 liegen",IF(ROUND(C288,2)&lt;&gt;C288,"Wert hat mehr als 2 Nachkommastellen",IF(E288&gt;C288,"Übereingelöst: Restguthaben unter 0","OK"))))))))))</f>
        <v/>
      </c>
    </row>
    <row r="289" spans="1:7">
      <c r="A289" s="7"/>
      <c r="B289" s="8"/>
      <c r="C289" s="9"/>
      <c r="D289" s="7"/>
      <c r="E289" s="10">
        <f>IF(A289="","",ROUND(SUMPRODUCT(--('Einlösungen'!$B$2:$B$2001=A289),'Einlösungen'!$D$2:$D$2001),2))</f>
        <v/>
      </c>
      <c r="F289" s="10">
        <f>IF(OR(A289="",NOT(ISNUMBER(C289))),"",ROUND(C289-E289,2))</f>
        <v/>
      </c>
      <c r="G289" s="11">
        <f>IF(COUNTA(A289:C289)=0,"",IF(A289="","Gutschein-ID fehlt",IF(IF(ISTEXT(A289),TRIM(A289)&lt;&gt;A289,FALSE),"Leerzeichen vor oder nach der ID",IF(SUMPRODUCT(--($A$2:$A$501=A289))&gt;1,"Doppelte Gutschein-ID",IF(NOT(ISNUMBER(B289)),"Ausgabedatum fehlt oder ist kein Datum",IF(OR(B289&lt;DATE(2000,1,1),B289&gt;DATE(2100,12,31)),"Ausgabedatum außerhalb des gültigen Bereichs",IF(NOT(ISNUMBER(C289)),"Wert fehlt oder ist keine Zahl",IF(C289&lt;=0,"Wert muss über 0 liegen",IF(ROUND(C289,2)&lt;&gt;C289,"Wert hat mehr als 2 Nachkommastellen",IF(E289&gt;C289,"Übereingelöst: Restguthaben unter 0","OK"))))))))))</f>
        <v/>
      </c>
    </row>
    <row r="290" spans="1:7">
      <c r="A290" s="7"/>
      <c r="B290" s="8"/>
      <c r="C290" s="9"/>
      <c r="D290" s="7"/>
      <c r="E290" s="10">
        <f>IF(A290="","",ROUND(SUMPRODUCT(--('Einlösungen'!$B$2:$B$2001=A290),'Einlösungen'!$D$2:$D$2001),2))</f>
        <v/>
      </c>
      <c r="F290" s="10">
        <f>IF(OR(A290="",NOT(ISNUMBER(C290))),"",ROUND(C290-E290,2))</f>
        <v/>
      </c>
      <c r="G290" s="11">
        <f>IF(COUNTA(A290:C290)=0,"",IF(A290="","Gutschein-ID fehlt",IF(IF(ISTEXT(A290),TRIM(A290)&lt;&gt;A290,FALSE),"Leerzeichen vor oder nach der ID",IF(SUMPRODUCT(--($A$2:$A$501=A290))&gt;1,"Doppelte Gutschein-ID",IF(NOT(ISNUMBER(B290)),"Ausgabedatum fehlt oder ist kein Datum",IF(OR(B290&lt;DATE(2000,1,1),B290&gt;DATE(2100,12,31)),"Ausgabedatum außerhalb des gültigen Bereichs",IF(NOT(ISNUMBER(C290)),"Wert fehlt oder ist keine Zahl",IF(C290&lt;=0,"Wert muss über 0 liegen",IF(ROUND(C290,2)&lt;&gt;C290,"Wert hat mehr als 2 Nachkommastellen",IF(E290&gt;C290,"Übereingelöst: Restguthaben unter 0","OK"))))))))))</f>
        <v/>
      </c>
    </row>
    <row r="291" spans="1:7">
      <c r="A291" s="7"/>
      <c r="B291" s="8"/>
      <c r="C291" s="9"/>
      <c r="D291" s="7"/>
      <c r="E291" s="10">
        <f>IF(A291="","",ROUND(SUMPRODUCT(--('Einlösungen'!$B$2:$B$2001=A291),'Einlösungen'!$D$2:$D$2001),2))</f>
        <v/>
      </c>
      <c r="F291" s="10">
        <f>IF(OR(A291="",NOT(ISNUMBER(C291))),"",ROUND(C291-E291,2))</f>
        <v/>
      </c>
      <c r="G291" s="11">
        <f>IF(COUNTA(A291:C291)=0,"",IF(A291="","Gutschein-ID fehlt",IF(IF(ISTEXT(A291),TRIM(A291)&lt;&gt;A291,FALSE),"Leerzeichen vor oder nach der ID",IF(SUMPRODUCT(--($A$2:$A$501=A291))&gt;1,"Doppelte Gutschein-ID",IF(NOT(ISNUMBER(B291)),"Ausgabedatum fehlt oder ist kein Datum",IF(OR(B291&lt;DATE(2000,1,1),B291&gt;DATE(2100,12,31)),"Ausgabedatum außerhalb des gültigen Bereichs",IF(NOT(ISNUMBER(C291)),"Wert fehlt oder ist keine Zahl",IF(C291&lt;=0,"Wert muss über 0 liegen",IF(ROUND(C291,2)&lt;&gt;C291,"Wert hat mehr als 2 Nachkommastellen",IF(E291&gt;C291,"Übereingelöst: Restguthaben unter 0","OK"))))))))))</f>
        <v/>
      </c>
    </row>
    <row r="292" spans="1:7">
      <c r="A292" s="7"/>
      <c r="B292" s="8"/>
      <c r="C292" s="9"/>
      <c r="D292" s="7"/>
      <c r="E292" s="10">
        <f>IF(A292="","",ROUND(SUMPRODUCT(--('Einlösungen'!$B$2:$B$2001=A292),'Einlösungen'!$D$2:$D$2001),2))</f>
        <v/>
      </c>
      <c r="F292" s="10">
        <f>IF(OR(A292="",NOT(ISNUMBER(C292))),"",ROUND(C292-E292,2))</f>
        <v/>
      </c>
      <c r="G292" s="11">
        <f>IF(COUNTA(A292:C292)=0,"",IF(A292="","Gutschein-ID fehlt",IF(IF(ISTEXT(A292),TRIM(A292)&lt;&gt;A292,FALSE),"Leerzeichen vor oder nach der ID",IF(SUMPRODUCT(--($A$2:$A$501=A292))&gt;1,"Doppelte Gutschein-ID",IF(NOT(ISNUMBER(B292)),"Ausgabedatum fehlt oder ist kein Datum",IF(OR(B292&lt;DATE(2000,1,1),B292&gt;DATE(2100,12,31)),"Ausgabedatum außerhalb des gültigen Bereichs",IF(NOT(ISNUMBER(C292)),"Wert fehlt oder ist keine Zahl",IF(C292&lt;=0,"Wert muss über 0 liegen",IF(ROUND(C292,2)&lt;&gt;C292,"Wert hat mehr als 2 Nachkommastellen",IF(E292&gt;C292,"Übereingelöst: Restguthaben unter 0","OK"))))))))))</f>
        <v/>
      </c>
    </row>
    <row r="293" spans="1:7">
      <c r="A293" s="7"/>
      <c r="B293" s="8"/>
      <c r="C293" s="9"/>
      <c r="D293" s="7"/>
      <c r="E293" s="10">
        <f>IF(A293="","",ROUND(SUMPRODUCT(--('Einlösungen'!$B$2:$B$2001=A293),'Einlösungen'!$D$2:$D$2001),2))</f>
        <v/>
      </c>
      <c r="F293" s="10">
        <f>IF(OR(A293="",NOT(ISNUMBER(C293))),"",ROUND(C293-E293,2))</f>
        <v/>
      </c>
      <c r="G293" s="11">
        <f>IF(COUNTA(A293:C293)=0,"",IF(A293="","Gutschein-ID fehlt",IF(IF(ISTEXT(A293),TRIM(A293)&lt;&gt;A293,FALSE),"Leerzeichen vor oder nach der ID",IF(SUMPRODUCT(--($A$2:$A$501=A293))&gt;1,"Doppelte Gutschein-ID",IF(NOT(ISNUMBER(B293)),"Ausgabedatum fehlt oder ist kein Datum",IF(OR(B293&lt;DATE(2000,1,1),B293&gt;DATE(2100,12,31)),"Ausgabedatum außerhalb des gültigen Bereichs",IF(NOT(ISNUMBER(C293)),"Wert fehlt oder ist keine Zahl",IF(C293&lt;=0,"Wert muss über 0 liegen",IF(ROUND(C293,2)&lt;&gt;C293,"Wert hat mehr als 2 Nachkommastellen",IF(E293&gt;C293,"Übereingelöst: Restguthaben unter 0","OK"))))))))))</f>
        <v/>
      </c>
    </row>
    <row r="294" spans="1:7">
      <c r="A294" s="7"/>
      <c r="B294" s="8"/>
      <c r="C294" s="9"/>
      <c r="D294" s="7"/>
      <c r="E294" s="10">
        <f>IF(A294="","",ROUND(SUMPRODUCT(--('Einlösungen'!$B$2:$B$2001=A294),'Einlösungen'!$D$2:$D$2001),2))</f>
        <v/>
      </c>
      <c r="F294" s="10">
        <f>IF(OR(A294="",NOT(ISNUMBER(C294))),"",ROUND(C294-E294,2))</f>
        <v/>
      </c>
      <c r="G294" s="11">
        <f>IF(COUNTA(A294:C294)=0,"",IF(A294="","Gutschein-ID fehlt",IF(IF(ISTEXT(A294),TRIM(A294)&lt;&gt;A294,FALSE),"Leerzeichen vor oder nach der ID",IF(SUMPRODUCT(--($A$2:$A$501=A294))&gt;1,"Doppelte Gutschein-ID",IF(NOT(ISNUMBER(B294)),"Ausgabedatum fehlt oder ist kein Datum",IF(OR(B294&lt;DATE(2000,1,1),B294&gt;DATE(2100,12,31)),"Ausgabedatum außerhalb des gültigen Bereichs",IF(NOT(ISNUMBER(C294)),"Wert fehlt oder ist keine Zahl",IF(C294&lt;=0,"Wert muss über 0 liegen",IF(ROUND(C294,2)&lt;&gt;C294,"Wert hat mehr als 2 Nachkommastellen",IF(E294&gt;C294,"Übereingelöst: Restguthaben unter 0","OK"))))))))))</f>
        <v/>
      </c>
    </row>
    <row r="295" spans="1:7">
      <c r="A295" s="7"/>
      <c r="B295" s="8"/>
      <c r="C295" s="9"/>
      <c r="D295" s="7"/>
      <c r="E295" s="10">
        <f>IF(A295="","",ROUND(SUMPRODUCT(--('Einlösungen'!$B$2:$B$2001=A295),'Einlösungen'!$D$2:$D$2001),2))</f>
        <v/>
      </c>
      <c r="F295" s="10">
        <f>IF(OR(A295="",NOT(ISNUMBER(C295))),"",ROUND(C295-E295,2))</f>
        <v/>
      </c>
      <c r="G295" s="11">
        <f>IF(COUNTA(A295:C295)=0,"",IF(A295="","Gutschein-ID fehlt",IF(IF(ISTEXT(A295),TRIM(A295)&lt;&gt;A295,FALSE),"Leerzeichen vor oder nach der ID",IF(SUMPRODUCT(--($A$2:$A$501=A295))&gt;1,"Doppelte Gutschein-ID",IF(NOT(ISNUMBER(B295)),"Ausgabedatum fehlt oder ist kein Datum",IF(OR(B295&lt;DATE(2000,1,1),B295&gt;DATE(2100,12,31)),"Ausgabedatum außerhalb des gültigen Bereichs",IF(NOT(ISNUMBER(C295)),"Wert fehlt oder ist keine Zahl",IF(C295&lt;=0,"Wert muss über 0 liegen",IF(ROUND(C295,2)&lt;&gt;C295,"Wert hat mehr als 2 Nachkommastellen",IF(E295&gt;C295,"Übereingelöst: Restguthaben unter 0","OK"))))))))))</f>
        <v/>
      </c>
    </row>
    <row r="296" spans="1:7">
      <c r="A296" s="7"/>
      <c r="B296" s="8"/>
      <c r="C296" s="9"/>
      <c r="D296" s="7"/>
      <c r="E296" s="10">
        <f>IF(A296="","",ROUND(SUMPRODUCT(--('Einlösungen'!$B$2:$B$2001=A296),'Einlösungen'!$D$2:$D$2001),2))</f>
        <v/>
      </c>
      <c r="F296" s="10">
        <f>IF(OR(A296="",NOT(ISNUMBER(C296))),"",ROUND(C296-E296,2))</f>
        <v/>
      </c>
      <c r="G296" s="11">
        <f>IF(COUNTA(A296:C296)=0,"",IF(A296="","Gutschein-ID fehlt",IF(IF(ISTEXT(A296),TRIM(A296)&lt;&gt;A296,FALSE),"Leerzeichen vor oder nach der ID",IF(SUMPRODUCT(--($A$2:$A$501=A296))&gt;1,"Doppelte Gutschein-ID",IF(NOT(ISNUMBER(B296)),"Ausgabedatum fehlt oder ist kein Datum",IF(OR(B296&lt;DATE(2000,1,1),B296&gt;DATE(2100,12,31)),"Ausgabedatum außerhalb des gültigen Bereichs",IF(NOT(ISNUMBER(C296)),"Wert fehlt oder ist keine Zahl",IF(C296&lt;=0,"Wert muss über 0 liegen",IF(ROUND(C296,2)&lt;&gt;C296,"Wert hat mehr als 2 Nachkommastellen",IF(E296&gt;C296,"Übereingelöst: Restguthaben unter 0","OK"))))))))))</f>
        <v/>
      </c>
    </row>
    <row r="297" spans="1:7">
      <c r="A297" s="7"/>
      <c r="B297" s="8"/>
      <c r="C297" s="9"/>
      <c r="D297" s="7"/>
      <c r="E297" s="10">
        <f>IF(A297="","",ROUND(SUMPRODUCT(--('Einlösungen'!$B$2:$B$2001=A297),'Einlösungen'!$D$2:$D$2001),2))</f>
        <v/>
      </c>
      <c r="F297" s="10">
        <f>IF(OR(A297="",NOT(ISNUMBER(C297))),"",ROUND(C297-E297,2))</f>
        <v/>
      </c>
      <c r="G297" s="11">
        <f>IF(COUNTA(A297:C297)=0,"",IF(A297="","Gutschein-ID fehlt",IF(IF(ISTEXT(A297),TRIM(A297)&lt;&gt;A297,FALSE),"Leerzeichen vor oder nach der ID",IF(SUMPRODUCT(--($A$2:$A$501=A297))&gt;1,"Doppelte Gutschein-ID",IF(NOT(ISNUMBER(B297)),"Ausgabedatum fehlt oder ist kein Datum",IF(OR(B297&lt;DATE(2000,1,1),B297&gt;DATE(2100,12,31)),"Ausgabedatum außerhalb des gültigen Bereichs",IF(NOT(ISNUMBER(C297)),"Wert fehlt oder ist keine Zahl",IF(C297&lt;=0,"Wert muss über 0 liegen",IF(ROUND(C297,2)&lt;&gt;C297,"Wert hat mehr als 2 Nachkommastellen",IF(E297&gt;C297,"Übereingelöst: Restguthaben unter 0","OK"))))))))))</f>
        <v/>
      </c>
    </row>
    <row r="298" spans="1:7">
      <c r="A298" s="7"/>
      <c r="B298" s="8"/>
      <c r="C298" s="9"/>
      <c r="D298" s="7"/>
      <c r="E298" s="10">
        <f>IF(A298="","",ROUND(SUMPRODUCT(--('Einlösungen'!$B$2:$B$2001=A298),'Einlösungen'!$D$2:$D$2001),2))</f>
        <v/>
      </c>
      <c r="F298" s="10">
        <f>IF(OR(A298="",NOT(ISNUMBER(C298))),"",ROUND(C298-E298,2))</f>
        <v/>
      </c>
      <c r="G298" s="11">
        <f>IF(COUNTA(A298:C298)=0,"",IF(A298="","Gutschein-ID fehlt",IF(IF(ISTEXT(A298),TRIM(A298)&lt;&gt;A298,FALSE),"Leerzeichen vor oder nach der ID",IF(SUMPRODUCT(--($A$2:$A$501=A298))&gt;1,"Doppelte Gutschein-ID",IF(NOT(ISNUMBER(B298)),"Ausgabedatum fehlt oder ist kein Datum",IF(OR(B298&lt;DATE(2000,1,1),B298&gt;DATE(2100,12,31)),"Ausgabedatum außerhalb des gültigen Bereichs",IF(NOT(ISNUMBER(C298)),"Wert fehlt oder ist keine Zahl",IF(C298&lt;=0,"Wert muss über 0 liegen",IF(ROUND(C298,2)&lt;&gt;C298,"Wert hat mehr als 2 Nachkommastellen",IF(E298&gt;C298,"Übereingelöst: Restguthaben unter 0","OK"))))))))))</f>
        <v/>
      </c>
    </row>
    <row r="299" spans="1:7">
      <c r="A299" s="7"/>
      <c r="B299" s="8"/>
      <c r="C299" s="9"/>
      <c r="D299" s="7"/>
      <c r="E299" s="10">
        <f>IF(A299="","",ROUND(SUMPRODUCT(--('Einlösungen'!$B$2:$B$2001=A299),'Einlösungen'!$D$2:$D$2001),2))</f>
        <v/>
      </c>
      <c r="F299" s="10">
        <f>IF(OR(A299="",NOT(ISNUMBER(C299))),"",ROUND(C299-E299,2))</f>
        <v/>
      </c>
      <c r="G299" s="11">
        <f>IF(COUNTA(A299:C299)=0,"",IF(A299="","Gutschein-ID fehlt",IF(IF(ISTEXT(A299),TRIM(A299)&lt;&gt;A299,FALSE),"Leerzeichen vor oder nach der ID",IF(SUMPRODUCT(--($A$2:$A$501=A299))&gt;1,"Doppelte Gutschein-ID",IF(NOT(ISNUMBER(B299)),"Ausgabedatum fehlt oder ist kein Datum",IF(OR(B299&lt;DATE(2000,1,1),B299&gt;DATE(2100,12,31)),"Ausgabedatum außerhalb des gültigen Bereichs",IF(NOT(ISNUMBER(C299)),"Wert fehlt oder ist keine Zahl",IF(C299&lt;=0,"Wert muss über 0 liegen",IF(ROUND(C299,2)&lt;&gt;C299,"Wert hat mehr als 2 Nachkommastellen",IF(E299&gt;C299,"Übereingelöst: Restguthaben unter 0","OK"))))))))))</f>
        <v/>
      </c>
    </row>
    <row r="300" spans="1:7">
      <c r="A300" s="7"/>
      <c r="B300" s="8"/>
      <c r="C300" s="9"/>
      <c r="D300" s="7"/>
      <c r="E300" s="10">
        <f>IF(A300="","",ROUND(SUMPRODUCT(--('Einlösungen'!$B$2:$B$2001=A300),'Einlösungen'!$D$2:$D$2001),2))</f>
        <v/>
      </c>
      <c r="F300" s="10">
        <f>IF(OR(A300="",NOT(ISNUMBER(C300))),"",ROUND(C300-E300,2))</f>
        <v/>
      </c>
      <c r="G300" s="11">
        <f>IF(COUNTA(A300:C300)=0,"",IF(A300="","Gutschein-ID fehlt",IF(IF(ISTEXT(A300),TRIM(A300)&lt;&gt;A300,FALSE),"Leerzeichen vor oder nach der ID",IF(SUMPRODUCT(--($A$2:$A$501=A300))&gt;1,"Doppelte Gutschein-ID",IF(NOT(ISNUMBER(B300)),"Ausgabedatum fehlt oder ist kein Datum",IF(OR(B300&lt;DATE(2000,1,1),B300&gt;DATE(2100,12,31)),"Ausgabedatum außerhalb des gültigen Bereichs",IF(NOT(ISNUMBER(C300)),"Wert fehlt oder ist keine Zahl",IF(C300&lt;=0,"Wert muss über 0 liegen",IF(ROUND(C300,2)&lt;&gt;C300,"Wert hat mehr als 2 Nachkommastellen",IF(E300&gt;C300,"Übereingelöst: Restguthaben unter 0","OK"))))))))))</f>
        <v/>
      </c>
    </row>
    <row r="301" spans="1:7">
      <c r="A301" s="7"/>
      <c r="B301" s="8"/>
      <c r="C301" s="9"/>
      <c r="D301" s="7"/>
      <c r="E301" s="10">
        <f>IF(A301="","",ROUND(SUMPRODUCT(--('Einlösungen'!$B$2:$B$2001=A301),'Einlösungen'!$D$2:$D$2001),2))</f>
        <v/>
      </c>
      <c r="F301" s="10">
        <f>IF(OR(A301="",NOT(ISNUMBER(C301))),"",ROUND(C301-E301,2))</f>
        <v/>
      </c>
      <c r="G301" s="11">
        <f>IF(COUNTA(A301:C301)=0,"",IF(A301="","Gutschein-ID fehlt",IF(IF(ISTEXT(A301),TRIM(A301)&lt;&gt;A301,FALSE),"Leerzeichen vor oder nach der ID",IF(SUMPRODUCT(--($A$2:$A$501=A301))&gt;1,"Doppelte Gutschein-ID",IF(NOT(ISNUMBER(B301)),"Ausgabedatum fehlt oder ist kein Datum",IF(OR(B301&lt;DATE(2000,1,1),B301&gt;DATE(2100,12,31)),"Ausgabedatum außerhalb des gültigen Bereichs",IF(NOT(ISNUMBER(C301)),"Wert fehlt oder ist keine Zahl",IF(C301&lt;=0,"Wert muss über 0 liegen",IF(ROUND(C301,2)&lt;&gt;C301,"Wert hat mehr als 2 Nachkommastellen",IF(E301&gt;C301,"Übereingelöst: Restguthaben unter 0","OK"))))))))))</f>
        <v/>
      </c>
    </row>
    <row r="302" spans="1:7">
      <c r="A302" s="7"/>
      <c r="B302" s="8"/>
      <c r="C302" s="9"/>
      <c r="D302" s="7"/>
      <c r="E302" s="10">
        <f>IF(A302="","",ROUND(SUMPRODUCT(--('Einlösungen'!$B$2:$B$2001=A302),'Einlösungen'!$D$2:$D$2001),2))</f>
        <v/>
      </c>
      <c r="F302" s="10">
        <f>IF(OR(A302="",NOT(ISNUMBER(C302))),"",ROUND(C302-E302,2))</f>
        <v/>
      </c>
      <c r="G302" s="11">
        <f>IF(COUNTA(A302:C302)=0,"",IF(A302="","Gutschein-ID fehlt",IF(IF(ISTEXT(A302),TRIM(A302)&lt;&gt;A302,FALSE),"Leerzeichen vor oder nach der ID",IF(SUMPRODUCT(--($A$2:$A$501=A302))&gt;1,"Doppelte Gutschein-ID",IF(NOT(ISNUMBER(B302)),"Ausgabedatum fehlt oder ist kein Datum",IF(OR(B302&lt;DATE(2000,1,1),B302&gt;DATE(2100,12,31)),"Ausgabedatum außerhalb des gültigen Bereichs",IF(NOT(ISNUMBER(C302)),"Wert fehlt oder ist keine Zahl",IF(C302&lt;=0,"Wert muss über 0 liegen",IF(ROUND(C302,2)&lt;&gt;C302,"Wert hat mehr als 2 Nachkommastellen",IF(E302&gt;C302,"Übereingelöst: Restguthaben unter 0","OK"))))))))))</f>
        <v/>
      </c>
    </row>
    <row r="303" spans="1:7">
      <c r="A303" s="7"/>
      <c r="B303" s="8"/>
      <c r="C303" s="9"/>
      <c r="D303" s="7"/>
      <c r="E303" s="10">
        <f>IF(A303="","",ROUND(SUMPRODUCT(--('Einlösungen'!$B$2:$B$2001=A303),'Einlösungen'!$D$2:$D$2001),2))</f>
        <v/>
      </c>
      <c r="F303" s="10">
        <f>IF(OR(A303="",NOT(ISNUMBER(C303))),"",ROUND(C303-E303,2))</f>
        <v/>
      </c>
      <c r="G303" s="11">
        <f>IF(COUNTA(A303:C303)=0,"",IF(A303="","Gutschein-ID fehlt",IF(IF(ISTEXT(A303),TRIM(A303)&lt;&gt;A303,FALSE),"Leerzeichen vor oder nach der ID",IF(SUMPRODUCT(--($A$2:$A$501=A303))&gt;1,"Doppelte Gutschein-ID",IF(NOT(ISNUMBER(B303)),"Ausgabedatum fehlt oder ist kein Datum",IF(OR(B303&lt;DATE(2000,1,1),B303&gt;DATE(2100,12,31)),"Ausgabedatum außerhalb des gültigen Bereichs",IF(NOT(ISNUMBER(C303)),"Wert fehlt oder ist keine Zahl",IF(C303&lt;=0,"Wert muss über 0 liegen",IF(ROUND(C303,2)&lt;&gt;C303,"Wert hat mehr als 2 Nachkommastellen",IF(E303&gt;C303,"Übereingelöst: Restguthaben unter 0","OK"))))))))))</f>
        <v/>
      </c>
    </row>
    <row r="304" spans="1:7">
      <c r="A304" s="7"/>
      <c r="B304" s="8"/>
      <c r="C304" s="9"/>
      <c r="D304" s="7"/>
      <c r="E304" s="10">
        <f>IF(A304="","",ROUND(SUMPRODUCT(--('Einlösungen'!$B$2:$B$2001=A304),'Einlösungen'!$D$2:$D$2001),2))</f>
        <v/>
      </c>
      <c r="F304" s="10">
        <f>IF(OR(A304="",NOT(ISNUMBER(C304))),"",ROUND(C304-E304,2))</f>
        <v/>
      </c>
      <c r="G304" s="11">
        <f>IF(COUNTA(A304:C304)=0,"",IF(A304="","Gutschein-ID fehlt",IF(IF(ISTEXT(A304),TRIM(A304)&lt;&gt;A304,FALSE),"Leerzeichen vor oder nach der ID",IF(SUMPRODUCT(--($A$2:$A$501=A304))&gt;1,"Doppelte Gutschein-ID",IF(NOT(ISNUMBER(B304)),"Ausgabedatum fehlt oder ist kein Datum",IF(OR(B304&lt;DATE(2000,1,1),B304&gt;DATE(2100,12,31)),"Ausgabedatum außerhalb des gültigen Bereichs",IF(NOT(ISNUMBER(C304)),"Wert fehlt oder ist keine Zahl",IF(C304&lt;=0,"Wert muss über 0 liegen",IF(ROUND(C304,2)&lt;&gt;C304,"Wert hat mehr als 2 Nachkommastellen",IF(E304&gt;C304,"Übereingelöst: Restguthaben unter 0","OK"))))))))))</f>
        <v/>
      </c>
    </row>
    <row r="305" spans="1:7">
      <c r="A305" s="7"/>
      <c r="B305" s="8"/>
      <c r="C305" s="9"/>
      <c r="D305" s="7"/>
      <c r="E305" s="10">
        <f>IF(A305="","",ROUND(SUMPRODUCT(--('Einlösungen'!$B$2:$B$2001=A305),'Einlösungen'!$D$2:$D$2001),2))</f>
        <v/>
      </c>
      <c r="F305" s="10">
        <f>IF(OR(A305="",NOT(ISNUMBER(C305))),"",ROUND(C305-E305,2))</f>
        <v/>
      </c>
      <c r="G305" s="11">
        <f>IF(COUNTA(A305:C305)=0,"",IF(A305="","Gutschein-ID fehlt",IF(IF(ISTEXT(A305),TRIM(A305)&lt;&gt;A305,FALSE),"Leerzeichen vor oder nach der ID",IF(SUMPRODUCT(--($A$2:$A$501=A305))&gt;1,"Doppelte Gutschein-ID",IF(NOT(ISNUMBER(B305)),"Ausgabedatum fehlt oder ist kein Datum",IF(OR(B305&lt;DATE(2000,1,1),B305&gt;DATE(2100,12,31)),"Ausgabedatum außerhalb des gültigen Bereichs",IF(NOT(ISNUMBER(C305)),"Wert fehlt oder ist keine Zahl",IF(C305&lt;=0,"Wert muss über 0 liegen",IF(ROUND(C305,2)&lt;&gt;C305,"Wert hat mehr als 2 Nachkommastellen",IF(E305&gt;C305,"Übereingelöst: Restguthaben unter 0","OK"))))))))))</f>
        <v/>
      </c>
    </row>
    <row r="306" spans="1:7">
      <c r="A306" s="7"/>
      <c r="B306" s="8"/>
      <c r="C306" s="9"/>
      <c r="D306" s="7"/>
      <c r="E306" s="10">
        <f>IF(A306="","",ROUND(SUMPRODUCT(--('Einlösungen'!$B$2:$B$2001=A306),'Einlösungen'!$D$2:$D$2001),2))</f>
        <v/>
      </c>
      <c r="F306" s="10">
        <f>IF(OR(A306="",NOT(ISNUMBER(C306))),"",ROUND(C306-E306,2))</f>
        <v/>
      </c>
      <c r="G306" s="11">
        <f>IF(COUNTA(A306:C306)=0,"",IF(A306="","Gutschein-ID fehlt",IF(IF(ISTEXT(A306),TRIM(A306)&lt;&gt;A306,FALSE),"Leerzeichen vor oder nach der ID",IF(SUMPRODUCT(--($A$2:$A$501=A306))&gt;1,"Doppelte Gutschein-ID",IF(NOT(ISNUMBER(B306)),"Ausgabedatum fehlt oder ist kein Datum",IF(OR(B306&lt;DATE(2000,1,1),B306&gt;DATE(2100,12,31)),"Ausgabedatum außerhalb des gültigen Bereichs",IF(NOT(ISNUMBER(C306)),"Wert fehlt oder ist keine Zahl",IF(C306&lt;=0,"Wert muss über 0 liegen",IF(ROUND(C306,2)&lt;&gt;C306,"Wert hat mehr als 2 Nachkommastellen",IF(E306&gt;C306,"Übereingelöst: Restguthaben unter 0","OK"))))))))))</f>
        <v/>
      </c>
    </row>
    <row r="307" spans="1:7">
      <c r="A307" s="7"/>
      <c r="B307" s="8"/>
      <c r="C307" s="9"/>
      <c r="D307" s="7"/>
      <c r="E307" s="10">
        <f>IF(A307="","",ROUND(SUMPRODUCT(--('Einlösungen'!$B$2:$B$2001=A307),'Einlösungen'!$D$2:$D$2001),2))</f>
        <v/>
      </c>
      <c r="F307" s="10">
        <f>IF(OR(A307="",NOT(ISNUMBER(C307))),"",ROUND(C307-E307,2))</f>
        <v/>
      </c>
      <c r="G307" s="11">
        <f>IF(COUNTA(A307:C307)=0,"",IF(A307="","Gutschein-ID fehlt",IF(IF(ISTEXT(A307),TRIM(A307)&lt;&gt;A307,FALSE),"Leerzeichen vor oder nach der ID",IF(SUMPRODUCT(--($A$2:$A$501=A307))&gt;1,"Doppelte Gutschein-ID",IF(NOT(ISNUMBER(B307)),"Ausgabedatum fehlt oder ist kein Datum",IF(OR(B307&lt;DATE(2000,1,1),B307&gt;DATE(2100,12,31)),"Ausgabedatum außerhalb des gültigen Bereichs",IF(NOT(ISNUMBER(C307)),"Wert fehlt oder ist keine Zahl",IF(C307&lt;=0,"Wert muss über 0 liegen",IF(ROUND(C307,2)&lt;&gt;C307,"Wert hat mehr als 2 Nachkommastellen",IF(E307&gt;C307,"Übereingelöst: Restguthaben unter 0","OK"))))))))))</f>
        <v/>
      </c>
    </row>
    <row r="308" spans="1:7">
      <c r="A308" s="7"/>
      <c r="B308" s="8"/>
      <c r="C308" s="9"/>
      <c r="D308" s="7"/>
      <c r="E308" s="10">
        <f>IF(A308="","",ROUND(SUMPRODUCT(--('Einlösungen'!$B$2:$B$2001=A308),'Einlösungen'!$D$2:$D$2001),2))</f>
        <v/>
      </c>
      <c r="F308" s="10">
        <f>IF(OR(A308="",NOT(ISNUMBER(C308))),"",ROUND(C308-E308,2))</f>
        <v/>
      </c>
      <c r="G308" s="11">
        <f>IF(COUNTA(A308:C308)=0,"",IF(A308="","Gutschein-ID fehlt",IF(IF(ISTEXT(A308),TRIM(A308)&lt;&gt;A308,FALSE),"Leerzeichen vor oder nach der ID",IF(SUMPRODUCT(--($A$2:$A$501=A308))&gt;1,"Doppelte Gutschein-ID",IF(NOT(ISNUMBER(B308)),"Ausgabedatum fehlt oder ist kein Datum",IF(OR(B308&lt;DATE(2000,1,1),B308&gt;DATE(2100,12,31)),"Ausgabedatum außerhalb des gültigen Bereichs",IF(NOT(ISNUMBER(C308)),"Wert fehlt oder ist keine Zahl",IF(C308&lt;=0,"Wert muss über 0 liegen",IF(ROUND(C308,2)&lt;&gt;C308,"Wert hat mehr als 2 Nachkommastellen",IF(E308&gt;C308,"Übereingelöst: Restguthaben unter 0","OK"))))))))))</f>
        <v/>
      </c>
    </row>
    <row r="309" spans="1:7">
      <c r="A309" s="7"/>
      <c r="B309" s="8"/>
      <c r="C309" s="9"/>
      <c r="D309" s="7"/>
      <c r="E309" s="10">
        <f>IF(A309="","",ROUND(SUMPRODUCT(--('Einlösungen'!$B$2:$B$2001=A309),'Einlösungen'!$D$2:$D$2001),2))</f>
        <v/>
      </c>
      <c r="F309" s="10">
        <f>IF(OR(A309="",NOT(ISNUMBER(C309))),"",ROUND(C309-E309,2))</f>
        <v/>
      </c>
      <c r="G309" s="11">
        <f>IF(COUNTA(A309:C309)=0,"",IF(A309="","Gutschein-ID fehlt",IF(IF(ISTEXT(A309),TRIM(A309)&lt;&gt;A309,FALSE),"Leerzeichen vor oder nach der ID",IF(SUMPRODUCT(--($A$2:$A$501=A309))&gt;1,"Doppelte Gutschein-ID",IF(NOT(ISNUMBER(B309)),"Ausgabedatum fehlt oder ist kein Datum",IF(OR(B309&lt;DATE(2000,1,1),B309&gt;DATE(2100,12,31)),"Ausgabedatum außerhalb des gültigen Bereichs",IF(NOT(ISNUMBER(C309)),"Wert fehlt oder ist keine Zahl",IF(C309&lt;=0,"Wert muss über 0 liegen",IF(ROUND(C309,2)&lt;&gt;C309,"Wert hat mehr als 2 Nachkommastellen",IF(E309&gt;C309,"Übereingelöst: Restguthaben unter 0","OK"))))))))))</f>
        <v/>
      </c>
    </row>
    <row r="310" spans="1:7">
      <c r="A310" s="7"/>
      <c r="B310" s="8"/>
      <c r="C310" s="9"/>
      <c r="D310" s="7"/>
      <c r="E310" s="10">
        <f>IF(A310="","",ROUND(SUMPRODUCT(--('Einlösungen'!$B$2:$B$2001=A310),'Einlösungen'!$D$2:$D$2001),2))</f>
        <v/>
      </c>
      <c r="F310" s="10">
        <f>IF(OR(A310="",NOT(ISNUMBER(C310))),"",ROUND(C310-E310,2))</f>
        <v/>
      </c>
      <c r="G310" s="11">
        <f>IF(COUNTA(A310:C310)=0,"",IF(A310="","Gutschein-ID fehlt",IF(IF(ISTEXT(A310),TRIM(A310)&lt;&gt;A310,FALSE),"Leerzeichen vor oder nach der ID",IF(SUMPRODUCT(--($A$2:$A$501=A310))&gt;1,"Doppelte Gutschein-ID",IF(NOT(ISNUMBER(B310)),"Ausgabedatum fehlt oder ist kein Datum",IF(OR(B310&lt;DATE(2000,1,1),B310&gt;DATE(2100,12,31)),"Ausgabedatum außerhalb des gültigen Bereichs",IF(NOT(ISNUMBER(C310)),"Wert fehlt oder ist keine Zahl",IF(C310&lt;=0,"Wert muss über 0 liegen",IF(ROUND(C310,2)&lt;&gt;C310,"Wert hat mehr als 2 Nachkommastellen",IF(E310&gt;C310,"Übereingelöst: Restguthaben unter 0","OK"))))))))))</f>
        <v/>
      </c>
    </row>
    <row r="311" spans="1:7">
      <c r="A311" s="7"/>
      <c r="B311" s="8"/>
      <c r="C311" s="9"/>
      <c r="D311" s="7"/>
      <c r="E311" s="10">
        <f>IF(A311="","",ROUND(SUMPRODUCT(--('Einlösungen'!$B$2:$B$2001=A311),'Einlösungen'!$D$2:$D$2001),2))</f>
        <v/>
      </c>
      <c r="F311" s="10">
        <f>IF(OR(A311="",NOT(ISNUMBER(C311))),"",ROUND(C311-E311,2))</f>
        <v/>
      </c>
      <c r="G311" s="11">
        <f>IF(COUNTA(A311:C311)=0,"",IF(A311="","Gutschein-ID fehlt",IF(IF(ISTEXT(A311),TRIM(A311)&lt;&gt;A311,FALSE),"Leerzeichen vor oder nach der ID",IF(SUMPRODUCT(--($A$2:$A$501=A311))&gt;1,"Doppelte Gutschein-ID",IF(NOT(ISNUMBER(B311)),"Ausgabedatum fehlt oder ist kein Datum",IF(OR(B311&lt;DATE(2000,1,1),B311&gt;DATE(2100,12,31)),"Ausgabedatum außerhalb des gültigen Bereichs",IF(NOT(ISNUMBER(C311)),"Wert fehlt oder ist keine Zahl",IF(C311&lt;=0,"Wert muss über 0 liegen",IF(ROUND(C311,2)&lt;&gt;C311,"Wert hat mehr als 2 Nachkommastellen",IF(E311&gt;C311,"Übereingelöst: Restguthaben unter 0","OK"))))))))))</f>
        <v/>
      </c>
    </row>
    <row r="312" spans="1:7">
      <c r="A312" s="7"/>
      <c r="B312" s="8"/>
      <c r="C312" s="9"/>
      <c r="D312" s="7"/>
      <c r="E312" s="10">
        <f>IF(A312="","",ROUND(SUMPRODUCT(--('Einlösungen'!$B$2:$B$2001=A312),'Einlösungen'!$D$2:$D$2001),2))</f>
        <v/>
      </c>
      <c r="F312" s="10">
        <f>IF(OR(A312="",NOT(ISNUMBER(C312))),"",ROUND(C312-E312,2))</f>
        <v/>
      </c>
      <c r="G312" s="11">
        <f>IF(COUNTA(A312:C312)=0,"",IF(A312="","Gutschein-ID fehlt",IF(IF(ISTEXT(A312),TRIM(A312)&lt;&gt;A312,FALSE),"Leerzeichen vor oder nach der ID",IF(SUMPRODUCT(--($A$2:$A$501=A312))&gt;1,"Doppelte Gutschein-ID",IF(NOT(ISNUMBER(B312)),"Ausgabedatum fehlt oder ist kein Datum",IF(OR(B312&lt;DATE(2000,1,1),B312&gt;DATE(2100,12,31)),"Ausgabedatum außerhalb des gültigen Bereichs",IF(NOT(ISNUMBER(C312)),"Wert fehlt oder ist keine Zahl",IF(C312&lt;=0,"Wert muss über 0 liegen",IF(ROUND(C312,2)&lt;&gt;C312,"Wert hat mehr als 2 Nachkommastellen",IF(E312&gt;C312,"Übereingelöst: Restguthaben unter 0","OK"))))))))))</f>
        <v/>
      </c>
    </row>
    <row r="313" spans="1:7">
      <c r="A313" s="7"/>
      <c r="B313" s="8"/>
      <c r="C313" s="9"/>
      <c r="D313" s="7"/>
      <c r="E313" s="10">
        <f>IF(A313="","",ROUND(SUMPRODUCT(--('Einlösungen'!$B$2:$B$2001=A313),'Einlösungen'!$D$2:$D$2001),2))</f>
        <v/>
      </c>
      <c r="F313" s="10">
        <f>IF(OR(A313="",NOT(ISNUMBER(C313))),"",ROUND(C313-E313,2))</f>
        <v/>
      </c>
      <c r="G313" s="11">
        <f>IF(COUNTA(A313:C313)=0,"",IF(A313="","Gutschein-ID fehlt",IF(IF(ISTEXT(A313),TRIM(A313)&lt;&gt;A313,FALSE),"Leerzeichen vor oder nach der ID",IF(SUMPRODUCT(--($A$2:$A$501=A313))&gt;1,"Doppelte Gutschein-ID",IF(NOT(ISNUMBER(B313)),"Ausgabedatum fehlt oder ist kein Datum",IF(OR(B313&lt;DATE(2000,1,1),B313&gt;DATE(2100,12,31)),"Ausgabedatum außerhalb des gültigen Bereichs",IF(NOT(ISNUMBER(C313)),"Wert fehlt oder ist keine Zahl",IF(C313&lt;=0,"Wert muss über 0 liegen",IF(ROUND(C313,2)&lt;&gt;C313,"Wert hat mehr als 2 Nachkommastellen",IF(E313&gt;C313,"Übereingelöst: Restguthaben unter 0","OK"))))))))))</f>
        <v/>
      </c>
    </row>
    <row r="314" spans="1:7">
      <c r="A314" s="7"/>
      <c r="B314" s="8"/>
      <c r="C314" s="9"/>
      <c r="D314" s="7"/>
      <c r="E314" s="10">
        <f>IF(A314="","",ROUND(SUMPRODUCT(--('Einlösungen'!$B$2:$B$2001=A314),'Einlösungen'!$D$2:$D$2001),2))</f>
        <v/>
      </c>
      <c r="F314" s="10">
        <f>IF(OR(A314="",NOT(ISNUMBER(C314))),"",ROUND(C314-E314,2))</f>
        <v/>
      </c>
      <c r="G314" s="11">
        <f>IF(COUNTA(A314:C314)=0,"",IF(A314="","Gutschein-ID fehlt",IF(IF(ISTEXT(A314),TRIM(A314)&lt;&gt;A314,FALSE),"Leerzeichen vor oder nach der ID",IF(SUMPRODUCT(--($A$2:$A$501=A314))&gt;1,"Doppelte Gutschein-ID",IF(NOT(ISNUMBER(B314)),"Ausgabedatum fehlt oder ist kein Datum",IF(OR(B314&lt;DATE(2000,1,1),B314&gt;DATE(2100,12,31)),"Ausgabedatum außerhalb des gültigen Bereichs",IF(NOT(ISNUMBER(C314)),"Wert fehlt oder ist keine Zahl",IF(C314&lt;=0,"Wert muss über 0 liegen",IF(ROUND(C314,2)&lt;&gt;C314,"Wert hat mehr als 2 Nachkommastellen",IF(E314&gt;C314,"Übereingelöst: Restguthaben unter 0","OK"))))))))))</f>
        <v/>
      </c>
    </row>
    <row r="315" spans="1:7">
      <c r="A315" s="7"/>
      <c r="B315" s="8"/>
      <c r="C315" s="9"/>
      <c r="D315" s="7"/>
      <c r="E315" s="10">
        <f>IF(A315="","",ROUND(SUMPRODUCT(--('Einlösungen'!$B$2:$B$2001=A315),'Einlösungen'!$D$2:$D$2001),2))</f>
        <v/>
      </c>
      <c r="F315" s="10">
        <f>IF(OR(A315="",NOT(ISNUMBER(C315))),"",ROUND(C315-E315,2))</f>
        <v/>
      </c>
      <c r="G315" s="11">
        <f>IF(COUNTA(A315:C315)=0,"",IF(A315="","Gutschein-ID fehlt",IF(IF(ISTEXT(A315),TRIM(A315)&lt;&gt;A315,FALSE),"Leerzeichen vor oder nach der ID",IF(SUMPRODUCT(--($A$2:$A$501=A315))&gt;1,"Doppelte Gutschein-ID",IF(NOT(ISNUMBER(B315)),"Ausgabedatum fehlt oder ist kein Datum",IF(OR(B315&lt;DATE(2000,1,1),B315&gt;DATE(2100,12,31)),"Ausgabedatum außerhalb des gültigen Bereichs",IF(NOT(ISNUMBER(C315)),"Wert fehlt oder ist keine Zahl",IF(C315&lt;=0,"Wert muss über 0 liegen",IF(ROUND(C315,2)&lt;&gt;C315,"Wert hat mehr als 2 Nachkommastellen",IF(E315&gt;C315,"Übereingelöst: Restguthaben unter 0","OK"))))))))))</f>
        <v/>
      </c>
    </row>
    <row r="316" spans="1:7">
      <c r="A316" s="7"/>
      <c r="B316" s="8"/>
      <c r="C316" s="9"/>
      <c r="D316" s="7"/>
      <c r="E316" s="10">
        <f>IF(A316="","",ROUND(SUMPRODUCT(--('Einlösungen'!$B$2:$B$2001=A316),'Einlösungen'!$D$2:$D$2001),2))</f>
        <v/>
      </c>
      <c r="F316" s="10">
        <f>IF(OR(A316="",NOT(ISNUMBER(C316))),"",ROUND(C316-E316,2))</f>
        <v/>
      </c>
      <c r="G316" s="11">
        <f>IF(COUNTA(A316:C316)=0,"",IF(A316="","Gutschein-ID fehlt",IF(IF(ISTEXT(A316),TRIM(A316)&lt;&gt;A316,FALSE),"Leerzeichen vor oder nach der ID",IF(SUMPRODUCT(--($A$2:$A$501=A316))&gt;1,"Doppelte Gutschein-ID",IF(NOT(ISNUMBER(B316)),"Ausgabedatum fehlt oder ist kein Datum",IF(OR(B316&lt;DATE(2000,1,1),B316&gt;DATE(2100,12,31)),"Ausgabedatum außerhalb des gültigen Bereichs",IF(NOT(ISNUMBER(C316)),"Wert fehlt oder ist keine Zahl",IF(C316&lt;=0,"Wert muss über 0 liegen",IF(ROUND(C316,2)&lt;&gt;C316,"Wert hat mehr als 2 Nachkommastellen",IF(E316&gt;C316,"Übereingelöst: Restguthaben unter 0","OK"))))))))))</f>
        <v/>
      </c>
    </row>
    <row r="317" spans="1:7">
      <c r="A317" s="7"/>
      <c r="B317" s="8"/>
      <c r="C317" s="9"/>
      <c r="D317" s="7"/>
      <c r="E317" s="10">
        <f>IF(A317="","",ROUND(SUMPRODUCT(--('Einlösungen'!$B$2:$B$2001=A317),'Einlösungen'!$D$2:$D$2001),2))</f>
        <v/>
      </c>
      <c r="F317" s="10">
        <f>IF(OR(A317="",NOT(ISNUMBER(C317))),"",ROUND(C317-E317,2))</f>
        <v/>
      </c>
      <c r="G317" s="11">
        <f>IF(COUNTA(A317:C317)=0,"",IF(A317="","Gutschein-ID fehlt",IF(IF(ISTEXT(A317),TRIM(A317)&lt;&gt;A317,FALSE),"Leerzeichen vor oder nach der ID",IF(SUMPRODUCT(--($A$2:$A$501=A317))&gt;1,"Doppelte Gutschein-ID",IF(NOT(ISNUMBER(B317)),"Ausgabedatum fehlt oder ist kein Datum",IF(OR(B317&lt;DATE(2000,1,1),B317&gt;DATE(2100,12,31)),"Ausgabedatum außerhalb des gültigen Bereichs",IF(NOT(ISNUMBER(C317)),"Wert fehlt oder ist keine Zahl",IF(C317&lt;=0,"Wert muss über 0 liegen",IF(ROUND(C317,2)&lt;&gt;C317,"Wert hat mehr als 2 Nachkommastellen",IF(E317&gt;C317,"Übereingelöst: Restguthaben unter 0","OK"))))))))))</f>
        <v/>
      </c>
    </row>
    <row r="318" spans="1:7">
      <c r="A318" s="7"/>
      <c r="B318" s="8"/>
      <c r="C318" s="9"/>
      <c r="D318" s="7"/>
      <c r="E318" s="10">
        <f>IF(A318="","",ROUND(SUMPRODUCT(--('Einlösungen'!$B$2:$B$2001=A318),'Einlösungen'!$D$2:$D$2001),2))</f>
        <v/>
      </c>
      <c r="F318" s="10">
        <f>IF(OR(A318="",NOT(ISNUMBER(C318))),"",ROUND(C318-E318,2))</f>
        <v/>
      </c>
      <c r="G318" s="11">
        <f>IF(COUNTA(A318:C318)=0,"",IF(A318="","Gutschein-ID fehlt",IF(IF(ISTEXT(A318),TRIM(A318)&lt;&gt;A318,FALSE),"Leerzeichen vor oder nach der ID",IF(SUMPRODUCT(--($A$2:$A$501=A318))&gt;1,"Doppelte Gutschein-ID",IF(NOT(ISNUMBER(B318)),"Ausgabedatum fehlt oder ist kein Datum",IF(OR(B318&lt;DATE(2000,1,1),B318&gt;DATE(2100,12,31)),"Ausgabedatum außerhalb des gültigen Bereichs",IF(NOT(ISNUMBER(C318)),"Wert fehlt oder ist keine Zahl",IF(C318&lt;=0,"Wert muss über 0 liegen",IF(ROUND(C318,2)&lt;&gt;C318,"Wert hat mehr als 2 Nachkommastellen",IF(E318&gt;C318,"Übereingelöst: Restguthaben unter 0","OK"))))))))))</f>
        <v/>
      </c>
    </row>
    <row r="319" spans="1:7">
      <c r="A319" s="7"/>
      <c r="B319" s="8"/>
      <c r="C319" s="9"/>
      <c r="D319" s="7"/>
      <c r="E319" s="10">
        <f>IF(A319="","",ROUND(SUMPRODUCT(--('Einlösungen'!$B$2:$B$2001=A319),'Einlösungen'!$D$2:$D$2001),2))</f>
        <v/>
      </c>
      <c r="F319" s="10">
        <f>IF(OR(A319="",NOT(ISNUMBER(C319))),"",ROUND(C319-E319,2))</f>
        <v/>
      </c>
      <c r="G319" s="11">
        <f>IF(COUNTA(A319:C319)=0,"",IF(A319="","Gutschein-ID fehlt",IF(IF(ISTEXT(A319),TRIM(A319)&lt;&gt;A319,FALSE),"Leerzeichen vor oder nach der ID",IF(SUMPRODUCT(--($A$2:$A$501=A319))&gt;1,"Doppelte Gutschein-ID",IF(NOT(ISNUMBER(B319)),"Ausgabedatum fehlt oder ist kein Datum",IF(OR(B319&lt;DATE(2000,1,1),B319&gt;DATE(2100,12,31)),"Ausgabedatum außerhalb des gültigen Bereichs",IF(NOT(ISNUMBER(C319)),"Wert fehlt oder ist keine Zahl",IF(C319&lt;=0,"Wert muss über 0 liegen",IF(ROUND(C319,2)&lt;&gt;C319,"Wert hat mehr als 2 Nachkommastellen",IF(E319&gt;C319,"Übereingelöst: Restguthaben unter 0","OK"))))))))))</f>
        <v/>
      </c>
    </row>
    <row r="320" spans="1:7">
      <c r="A320" s="7"/>
      <c r="B320" s="8"/>
      <c r="C320" s="9"/>
      <c r="D320" s="7"/>
      <c r="E320" s="10">
        <f>IF(A320="","",ROUND(SUMPRODUCT(--('Einlösungen'!$B$2:$B$2001=A320),'Einlösungen'!$D$2:$D$2001),2))</f>
        <v/>
      </c>
      <c r="F320" s="10">
        <f>IF(OR(A320="",NOT(ISNUMBER(C320))),"",ROUND(C320-E320,2))</f>
        <v/>
      </c>
      <c r="G320" s="11">
        <f>IF(COUNTA(A320:C320)=0,"",IF(A320="","Gutschein-ID fehlt",IF(IF(ISTEXT(A320),TRIM(A320)&lt;&gt;A320,FALSE),"Leerzeichen vor oder nach der ID",IF(SUMPRODUCT(--($A$2:$A$501=A320))&gt;1,"Doppelte Gutschein-ID",IF(NOT(ISNUMBER(B320)),"Ausgabedatum fehlt oder ist kein Datum",IF(OR(B320&lt;DATE(2000,1,1),B320&gt;DATE(2100,12,31)),"Ausgabedatum außerhalb des gültigen Bereichs",IF(NOT(ISNUMBER(C320)),"Wert fehlt oder ist keine Zahl",IF(C320&lt;=0,"Wert muss über 0 liegen",IF(ROUND(C320,2)&lt;&gt;C320,"Wert hat mehr als 2 Nachkommastellen",IF(E320&gt;C320,"Übereingelöst: Restguthaben unter 0","OK"))))))))))</f>
        <v/>
      </c>
    </row>
    <row r="321" spans="1:7">
      <c r="A321" s="7"/>
      <c r="B321" s="8"/>
      <c r="C321" s="9"/>
      <c r="D321" s="7"/>
      <c r="E321" s="10">
        <f>IF(A321="","",ROUND(SUMPRODUCT(--('Einlösungen'!$B$2:$B$2001=A321),'Einlösungen'!$D$2:$D$2001),2))</f>
        <v/>
      </c>
      <c r="F321" s="10">
        <f>IF(OR(A321="",NOT(ISNUMBER(C321))),"",ROUND(C321-E321,2))</f>
        <v/>
      </c>
      <c r="G321" s="11">
        <f>IF(COUNTA(A321:C321)=0,"",IF(A321="","Gutschein-ID fehlt",IF(IF(ISTEXT(A321),TRIM(A321)&lt;&gt;A321,FALSE),"Leerzeichen vor oder nach der ID",IF(SUMPRODUCT(--($A$2:$A$501=A321))&gt;1,"Doppelte Gutschein-ID",IF(NOT(ISNUMBER(B321)),"Ausgabedatum fehlt oder ist kein Datum",IF(OR(B321&lt;DATE(2000,1,1),B321&gt;DATE(2100,12,31)),"Ausgabedatum außerhalb des gültigen Bereichs",IF(NOT(ISNUMBER(C321)),"Wert fehlt oder ist keine Zahl",IF(C321&lt;=0,"Wert muss über 0 liegen",IF(ROUND(C321,2)&lt;&gt;C321,"Wert hat mehr als 2 Nachkommastellen",IF(E321&gt;C321,"Übereingelöst: Restguthaben unter 0","OK"))))))))))</f>
        <v/>
      </c>
    </row>
    <row r="322" spans="1:7">
      <c r="A322" s="7"/>
      <c r="B322" s="8"/>
      <c r="C322" s="9"/>
      <c r="D322" s="7"/>
      <c r="E322" s="10">
        <f>IF(A322="","",ROUND(SUMPRODUCT(--('Einlösungen'!$B$2:$B$2001=A322),'Einlösungen'!$D$2:$D$2001),2))</f>
        <v/>
      </c>
      <c r="F322" s="10">
        <f>IF(OR(A322="",NOT(ISNUMBER(C322))),"",ROUND(C322-E322,2))</f>
        <v/>
      </c>
      <c r="G322" s="11">
        <f>IF(COUNTA(A322:C322)=0,"",IF(A322="","Gutschein-ID fehlt",IF(IF(ISTEXT(A322),TRIM(A322)&lt;&gt;A322,FALSE),"Leerzeichen vor oder nach der ID",IF(SUMPRODUCT(--($A$2:$A$501=A322))&gt;1,"Doppelte Gutschein-ID",IF(NOT(ISNUMBER(B322)),"Ausgabedatum fehlt oder ist kein Datum",IF(OR(B322&lt;DATE(2000,1,1),B322&gt;DATE(2100,12,31)),"Ausgabedatum außerhalb des gültigen Bereichs",IF(NOT(ISNUMBER(C322)),"Wert fehlt oder ist keine Zahl",IF(C322&lt;=0,"Wert muss über 0 liegen",IF(ROUND(C322,2)&lt;&gt;C322,"Wert hat mehr als 2 Nachkommastellen",IF(E322&gt;C322,"Übereingelöst: Restguthaben unter 0","OK"))))))))))</f>
        <v/>
      </c>
    </row>
    <row r="323" spans="1:7">
      <c r="A323" s="7"/>
      <c r="B323" s="8"/>
      <c r="C323" s="9"/>
      <c r="D323" s="7"/>
      <c r="E323" s="10">
        <f>IF(A323="","",ROUND(SUMPRODUCT(--('Einlösungen'!$B$2:$B$2001=A323),'Einlösungen'!$D$2:$D$2001),2))</f>
        <v/>
      </c>
      <c r="F323" s="10">
        <f>IF(OR(A323="",NOT(ISNUMBER(C323))),"",ROUND(C323-E323,2))</f>
        <v/>
      </c>
      <c r="G323" s="11">
        <f>IF(COUNTA(A323:C323)=0,"",IF(A323="","Gutschein-ID fehlt",IF(IF(ISTEXT(A323),TRIM(A323)&lt;&gt;A323,FALSE),"Leerzeichen vor oder nach der ID",IF(SUMPRODUCT(--($A$2:$A$501=A323))&gt;1,"Doppelte Gutschein-ID",IF(NOT(ISNUMBER(B323)),"Ausgabedatum fehlt oder ist kein Datum",IF(OR(B323&lt;DATE(2000,1,1),B323&gt;DATE(2100,12,31)),"Ausgabedatum außerhalb des gültigen Bereichs",IF(NOT(ISNUMBER(C323)),"Wert fehlt oder ist keine Zahl",IF(C323&lt;=0,"Wert muss über 0 liegen",IF(ROUND(C323,2)&lt;&gt;C323,"Wert hat mehr als 2 Nachkommastellen",IF(E323&gt;C323,"Übereingelöst: Restguthaben unter 0","OK"))))))))))</f>
        <v/>
      </c>
    </row>
    <row r="324" spans="1:7">
      <c r="A324" s="7"/>
      <c r="B324" s="8"/>
      <c r="C324" s="9"/>
      <c r="D324" s="7"/>
      <c r="E324" s="10">
        <f>IF(A324="","",ROUND(SUMPRODUCT(--('Einlösungen'!$B$2:$B$2001=A324),'Einlösungen'!$D$2:$D$2001),2))</f>
        <v/>
      </c>
      <c r="F324" s="10">
        <f>IF(OR(A324="",NOT(ISNUMBER(C324))),"",ROUND(C324-E324,2))</f>
        <v/>
      </c>
      <c r="G324" s="11">
        <f>IF(COUNTA(A324:C324)=0,"",IF(A324="","Gutschein-ID fehlt",IF(IF(ISTEXT(A324),TRIM(A324)&lt;&gt;A324,FALSE),"Leerzeichen vor oder nach der ID",IF(SUMPRODUCT(--($A$2:$A$501=A324))&gt;1,"Doppelte Gutschein-ID",IF(NOT(ISNUMBER(B324)),"Ausgabedatum fehlt oder ist kein Datum",IF(OR(B324&lt;DATE(2000,1,1),B324&gt;DATE(2100,12,31)),"Ausgabedatum außerhalb des gültigen Bereichs",IF(NOT(ISNUMBER(C324)),"Wert fehlt oder ist keine Zahl",IF(C324&lt;=0,"Wert muss über 0 liegen",IF(ROUND(C324,2)&lt;&gt;C324,"Wert hat mehr als 2 Nachkommastellen",IF(E324&gt;C324,"Übereingelöst: Restguthaben unter 0","OK"))))))))))</f>
        <v/>
      </c>
    </row>
    <row r="325" spans="1:7">
      <c r="A325" s="7"/>
      <c r="B325" s="8"/>
      <c r="C325" s="9"/>
      <c r="D325" s="7"/>
      <c r="E325" s="10">
        <f>IF(A325="","",ROUND(SUMPRODUCT(--('Einlösungen'!$B$2:$B$2001=A325),'Einlösungen'!$D$2:$D$2001),2))</f>
        <v/>
      </c>
      <c r="F325" s="10">
        <f>IF(OR(A325="",NOT(ISNUMBER(C325))),"",ROUND(C325-E325,2))</f>
        <v/>
      </c>
      <c r="G325" s="11">
        <f>IF(COUNTA(A325:C325)=0,"",IF(A325="","Gutschein-ID fehlt",IF(IF(ISTEXT(A325),TRIM(A325)&lt;&gt;A325,FALSE),"Leerzeichen vor oder nach der ID",IF(SUMPRODUCT(--($A$2:$A$501=A325))&gt;1,"Doppelte Gutschein-ID",IF(NOT(ISNUMBER(B325)),"Ausgabedatum fehlt oder ist kein Datum",IF(OR(B325&lt;DATE(2000,1,1),B325&gt;DATE(2100,12,31)),"Ausgabedatum außerhalb des gültigen Bereichs",IF(NOT(ISNUMBER(C325)),"Wert fehlt oder ist keine Zahl",IF(C325&lt;=0,"Wert muss über 0 liegen",IF(ROUND(C325,2)&lt;&gt;C325,"Wert hat mehr als 2 Nachkommastellen",IF(E325&gt;C325,"Übereingelöst: Restguthaben unter 0","OK"))))))))))</f>
        <v/>
      </c>
    </row>
    <row r="326" spans="1:7">
      <c r="A326" s="7"/>
      <c r="B326" s="8"/>
      <c r="C326" s="9"/>
      <c r="D326" s="7"/>
      <c r="E326" s="10">
        <f>IF(A326="","",ROUND(SUMPRODUCT(--('Einlösungen'!$B$2:$B$2001=A326),'Einlösungen'!$D$2:$D$2001),2))</f>
        <v/>
      </c>
      <c r="F326" s="10">
        <f>IF(OR(A326="",NOT(ISNUMBER(C326))),"",ROUND(C326-E326,2))</f>
        <v/>
      </c>
      <c r="G326" s="11">
        <f>IF(COUNTA(A326:C326)=0,"",IF(A326="","Gutschein-ID fehlt",IF(IF(ISTEXT(A326),TRIM(A326)&lt;&gt;A326,FALSE),"Leerzeichen vor oder nach der ID",IF(SUMPRODUCT(--($A$2:$A$501=A326))&gt;1,"Doppelte Gutschein-ID",IF(NOT(ISNUMBER(B326)),"Ausgabedatum fehlt oder ist kein Datum",IF(OR(B326&lt;DATE(2000,1,1),B326&gt;DATE(2100,12,31)),"Ausgabedatum außerhalb des gültigen Bereichs",IF(NOT(ISNUMBER(C326)),"Wert fehlt oder ist keine Zahl",IF(C326&lt;=0,"Wert muss über 0 liegen",IF(ROUND(C326,2)&lt;&gt;C326,"Wert hat mehr als 2 Nachkommastellen",IF(E326&gt;C326,"Übereingelöst: Restguthaben unter 0","OK"))))))))))</f>
        <v/>
      </c>
    </row>
    <row r="327" spans="1:7">
      <c r="A327" s="7"/>
      <c r="B327" s="8"/>
      <c r="C327" s="9"/>
      <c r="D327" s="7"/>
      <c r="E327" s="10">
        <f>IF(A327="","",ROUND(SUMPRODUCT(--('Einlösungen'!$B$2:$B$2001=A327),'Einlösungen'!$D$2:$D$2001),2))</f>
        <v/>
      </c>
      <c r="F327" s="10">
        <f>IF(OR(A327="",NOT(ISNUMBER(C327))),"",ROUND(C327-E327,2))</f>
        <v/>
      </c>
      <c r="G327" s="11">
        <f>IF(COUNTA(A327:C327)=0,"",IF(A327="","Gutschein-ID fehlt",IF(IF(ISTEXT(A327),TRIM(A327)&lt;&gt;A327,FALSE),"Leerzeichen vor oder nach der ID",IF(SUMPRODUCT(--($A$2:$A$501=A327))&gt;1,"Doppelte Gutschein-ID",IF(NOT(ISNUMBER(B327)),"Ausgabedatum fehlt oder ist kein Datum",IF(OR(B327&lt;DATE(2000,1,1),B327&gt;DATE(2100,12,31)),"Ausgabedatum außerhalb des gültigen Bereichs",IF(NOT(ISNUMBER(C327)),"Wert fehlt oder ist keine Zahl",IF(C327&lt;=0,"Wert muss über 0 liegen",IF(ROUND(C327,2)&lt;&gt;C327,"Wert hat mehr als 2 Nachkommastellen",IF(E327&gt;C327,"Übereingelöst: Restguthaben unter 0","OK"))))))))))</f>
        <v/>
      </c>
    </row>
    <row r="328" spans="1:7">
      <c r="A328" s="7"/>
      <c r="B328" s="8"/>
      <c r="C328" s="9"/>
      <c r="D328" s="7"/>
      <c r="E328" s="10">
        <f>IF(A328="","",ROUND(SUMPRODUCT(--('Einlösungen'!$B$2:$B$2001=A328),'Einlösungen'!$D$2:$D$2001),2))</f>
        <v/>
      </c>
      <c r="F328" s="10">
        <f>IF(OR(A328="",NOT(ISNUMBER(C328))),"",ROUND(C328-E328,2))</f>
        <v/>
      </c>
      <c r="G328" s="11">
        <f>IF(COUNTA(A328:C328)=0,"",IF(A328="","Gutschein-ID fehlt",IF(IF(ISTEXT(A328),TRIM(A328)&lt;&gt;A328,FALSE),"Leerzeichen vor oder nach der ID",IF(SUMPRODUCT(--($A$2:$A$501=A328))&gt;1,"Doppelte Gutschein-ID",IF(NOT(ISNUMBER(B328)),"Ausgabedatum fehlt oder ist kein Datum",IF(OR(B328&lt;DATE(2000,1,1),B328&gt;DATE(2100,12,31)),"Ausgabedatum außerhalb des gültigen Bereichs",IF(NOT(ISNUMBER(C328)),"Wert fehlt oder ist keine Zahl",IF(C328&lt;=0,"Wert muss über 0 liegen",IF(ROUND(C328,2)&lt;&gt;C328,"Wert hat mehr als 2 Nachkommastellen",IF(E328&gt;C328,"Übereingelöst: Restguthaben unter 0","OK"))))))))))</f>
        <v/>
      </c>
    </row>
    <row r="329" spans="1:7">
      <c r="A329" s="7"/>
      <c r="B329" s="8"/>
      <c r="C329" s="9"/>
      <c r="D329" s="7"/>
      <c r="E329" s="10">
        <f>IF(A329="","",ROUND(SUMPRODUCT(--('Einlösungen'!$B$2:$B$2001=A329),'Einlösungen'!$D$2:$D$2001),2))</f>
        <v/>
      </c>
      <c r="F329" s="10">
        <f>IF(OR(A329="",NOT(ISNUMBER(C329))),"",ROUND(C329-E329,2))</f>
        <v/>
      </c>
      <c r="G329" s="11">
        <f>IF(COUNTA(A329:C329)=0,"",IF(A329="","Gutschein-ID fehlt",IF(IF(ISTEXT(A329),TRIM(A329)&lt;&gt;A329,FALSE),"Leerzeichen vor oder nach der ID",IF(SUMPRODUCT(--($A$2:$A$501=A329))&gt;1,"Doppelte Gutschein-ID",IF(NOT(ISNUMBER(B329)),"Ausgabedatum fehlt oder ist kein Datum",IF(OR(B329&lt;DATE(2000,1,1),B329&gt;DATE(2100,12,31)),"Ausgabedatum außerhalb des gültigen Bereichs",IF(NOT(ISNUMBER(C329)),"Wert fehlt oder ist keine Zahl",IF(C329&lt;=0,"Wert muss über 0 liegen",IF(ROUND(C329,2)&lt;&gt;C329,"Wert hat mehr als 2 Nachkommastellen",IF(E329&gt;C329,"Übereingelöst: Restguthaben unter 0","OK"))))))))))</f>
        <v/>
      </c>
    </row>
    <row r="330" spans="1:7">
      <c r="A330" s="7"/>
      <c r="B330" s="8"/>
      <c r="C330" s="9"/>
      <c r="D330" s="7"/>
      <c r="E330" s="10">
        <f>IF(A330="","",ROUND(SUMPRODUCT(--('Einlösungen'!$B$2:$B$2001=A330),'Einlösungen'!$D$2:$D$2001),2))</f>
        <v/>
      </c>
      <c r="F330" s="10">
        <f>IF(OR(A330="",NOT(ISNUMBER(C330))),"",ROUND(C330-E330,2))</f>
        <v/>
      </c>
      <c r="G330" s="11">
        <f>IF(COUNTA(A330:C330)=0,"",IF(A330="","Gutschein-ID fehlt",IF(IF(ISTEXT(A330),TRIM(A330)&lt;&gt;A330,FALSE),"Leerzeichen vor oder nach der ID",IF(SUMPRODUCT(--($A$2:$A$501=A330))&gt;1,"Doppelte Gutschein-ID",IF(NOT(ISNUMBER(B330)),"Ausgabedatum fehlt oder ist kein Datum",IF(OR(B330&lt;DATE(2000,1,1),B330&gt;DATE(2100,12,31)),"Ausgabedatum außerhalb des gültigen Bereichs",IF(NOT(ISNUMBER(C330)),"Wert fehlt oder ist keine Zahl",IF(C330&lt;=0,"Wert muss über 0 liegen",IF(ROUND(C330,2)&lt;&gt;C330,"Wert hat mehr als 2 Nachkommastellen",IF(E330&gt;C330,"Übereingelöst: Restguthaben unter 0","OK"))))))))))</f>
        <v/>
      </c>
    </row>
    <row r="331" spans="1:7">
      <c r="A331" s="7"/>
      <c r="B331" s="8"/>
      <c r="C331" s="9"/>
      <c r="D331" s="7"/>
      <c r="E331" s="10">
        <f>IF(A331="","",ROUND(SUMPRODUCT(--('Einlösungen'!$B$2:$B$2001=A331),'Einlösungen'!$D$2:$D$2001),2))</f>
        <v/>
      </c>
      <c r="F331" s="10">
        <f>IF(OR(A331="",NOT(ISNUMBER(C331))),"",ROUND(C331-E331,2))</f>
        <v/>
      </c>
      <c r="G331" s="11">
        <f>IF(COUNTA(A331:C331)=0,"",IF(A331="","Gutschein-ID fehlt",IF(IF(ISTEXT(A331),TRIM(A331)&lt;&gt;A331,FALSE),"Leerzeichen vor oder nach der ID",IF(SUMPRODUCT(--($A$2:$A$501=A331))&gt;1,"Doppelte Gutschein-ID",IF(NOT(ISNUMBER(B331)),"Ausgabedatum fehlt oder ist kein Datum",IF(OR(B331&lt;DATE(2000,1,1),B331&gt;DATE(2100,12,31)),"Ausgabedatum außerhalb des gültigen Bereichs",IF(NOT(ISNUMBER(C331)),"Wert fehlt oder ist keine Zahl",IF(C331&lt;=0,"Wert muss über 0 liegen",IF(ROUND(C331,2)&lt;&gt;C331,"Wert hat mehr als 2 Nachkommastellen",IF(E331&gt;C331,"Übereingelöst: Restguthaben unter 0","OK"))))))))))</f>
        <v/>
      </c>
    </row>
    <row r="332" spans="1:7">
      <c r="A332" s="7"/>
      <c r="B332" s="8"/>
      <c r="C332" s="9"/>
      <c r="D332" s="7"/>
      <c r="E332" s="10">
        <f>IF(A332="","",ROUND(SUMPRODUCT(--('Einlösungen'!$B$2:$B$2001=A332),'Einlösungen'!$D$2:$D$2001),2))</f>
        <v/>
      </c>
      <c r="F332" s="10">
        <f>IF(OR(A332="",NOT(ISNUMBER(C332))),"",ROUND(C332-E332,2))</f>
        <v/>
      </c>
      <c r="G332" s="11">
        <f>IF(COUNTA(A332:C332)=0,"",IF(A332="","Gutschein-ID fehlt",IF(IF(ISTEXT(A332),TRIM(A332)&lt;&gt;A332,FALSE),"Leerzeichen vor oder nach der ID",IF(SUMPRODUCT(--($A$2:$A$501=A332))&gt;1,"Doppelte Gutschein-ID",IF(NOT(ISNUMBER(B332)),"Ausgabedatum fehlt oder ist kein Datum",IF(OR(B332&lt;DATE(2000,1,1),B332&gt;DATE(2100,12,31)),"Ausgabedatum außerhalb des gültigen Bereichs",IF(NOT(ISNUMBER(C332)),"Wert fehlt oder ist keine Zahl",IF(C332&lt;=0,"Wert muss über 0 liegen",IF(ROUND(C332,2)&lt;&gt;C332,"Wert hat mehr als 2 Nachkommastellen",IF(E332&gt;C332,"Übereingelöst: Restguthaben unter 0","OK"))))))))))</f>
        <v/>
      </c>
    </row>
    <row r="333" spans="1:7">
      <c r="A333" s="7"/>
      <c r="B333" s="8"/>
      <c r="C333" s="9"/>
      <c r="D333" s="7"/>
      <c r="E333" s="10">
        <f>IF(A333="","",ROUND(SUMPRODUCT(--('Einlösungen'!$B$2:$B$2001=A333),'Einlösungen'!$D$2:$D$2001),2))</f>
        <v/>
      </c>
      <c r="F333" s="10">
        <f>IF(OR(A333="",NOT(ISNUMBER(C333))),"",ROUND(C333-E333,2))</f>
        <v/>
      </c>
      <c r="G333" s="11">
        <f>IF(COUNTA(A333:C333)=0,"",IF(A333="","Gutschein-ID fehlt",IF(IF(ISTEXT(A333),TRIM(A333)&lt;&gt;A333,FALSE),"Leerzeichen vor oder nach der ID",IF(SUMPRODUCT(--($A$2:$A$501=A333))&gt;1,"Doppelte Gutschein-ID",IF(NOT(ISNUMBER(B333)),"Ausgabedatum fehlt oder ist kein Datum",IF(OR(B333&lt;DATE(2000,1,1),B333&gt;DATE(2100,12,31)),"Ausgabedatum außerhalb des gültigen Bereichs",IF(NOT(ISNUMBER(C333)),"Wert fehlt oder ist keine Zahl",IF(C333&lt;=0,"Wert muss über 0 liegen",IF(ROUND(C333,2)&lt;&gt;C333,"Wert hat mehr als 2 Nachkommastellen",IF(E333&gt;C333,"Übereingelöst: Restguthaben unter 0","OK"))))))))))</f>
        <v/>
      </c>
    </row>
    <row r="334" spans="1:7">
      <c r="A334" s="7"/>
      <c r="B334" s="8"/>
      <c r="C334" s="9"/>
      <c r="D334" s="7"/>
      <c r="E334" s="10">
        <f>IF(A334="","",ROUND(SUMPRODUCT(--('Einlösungen'!$B$2:$B$2001=A334),'Einlösungen'!$D$2:$D$2001),2))</f>
        <v/>
      </c>
      <c r="F334" s="10">
        <f>IF(OR(A334="",NOT(ISNUMBER(C334))),"",ROUND(C334-E334,2))</f>
        <v/>
      </c>
      <c r="G334" s="11">
        <f>IF(COUNTA(A334:C334)=0,"",IF(A334="","Gutschein-ID fehlt",IF(IF(ISTEXT(A334),TRIM(A334)&lt;&gt;A334,FALSE),"Leerzeichen vor oder nach der ID",IF(SUMPRODUCT(--($A$2:$A$501=A334))&gt;1,"Doppelte Gutschein-ID",IF(NOT(ISNUMBER(B334)),"Ausgabedatum fehlt oder ist kein Datum",IF(OR(B334&lt;DATE(2000,1,1),B334&gt;DATE(2100,12,31)),"Ausgabedatum außerhalb des gültigen Bereichs",IF(NOT(ISNUMBER(C334)),"Wert fehlt oder ist keine Zahl",IF(C334&lt;=0,"Wert muss über 0 liegen",IF(ROUND(C334,2)&lt;&gt;C334,"Wert hat mehr als 2 Nachkommastellen",IF(E334&gt;C334,"Übereingelöst: Restguthaben unter 0","OK"))))))))))</f>
        <v/>
      </c>
    </row>
    <row r="335" spans="1:7">
      <c r="A335" s="7"/>
      <c r="B335" s="8"/>
      <c r="C335" s="9"/>
      <c r="D335" s="7"/>
      <c r="E335" s="10">
        <f>IF(A335="","",ROUND(SUMPRODUCT(--('Einlösungen'!$B$2:$B$2001=A335),'Einlösungen'!$D$2:$D$2001),2))</f>
        <v/>
      </c>
      <c r="F335" s="10">
        <f>IF(OR(A335="",NOT(ISNUMBER(C335))),"",ROUND(C335-E335,2))</f>
        <v/>
      </c>
      <c r="G335" s="11">
        <f>IF(COUNTA(A335:C335)=0,"",IF(A335="","Gutschein-ID fehlt",IF(IF(ISTEXT(A335),TRIM(A335)&lt;&gt;A335,FALSE),"Leerzeichen vor oder nach der ID",IF(SUMPRODUCT(--($A$2:$A$501=A335))&gt;1,"Doppelte Gutschein-ID",IF(NOT(ISNUMBER(B335)),"Ausgabedatum fehlt oder ist kein Datum",IF(OR(B335&lt;DATE(2000,1,1),B335&gt;DATE(2100,12,31)),"Ausgabedatum außerhalb des gültigen Bereichs",IF(NOT(ISNUMBER(C335)),"Wert fehlt oder ist keine Zahl",IF(C335&lt;=0,"Wert muss über 0 liegen",IF(ROUND(C335,2)&lt;&gt;C335,"Wert hat mehr als 2 Nachkommastellen",IF(E335&gt;C335,"Übereingelöst: Restguthaben unter 0","OK"))))))))))</f>
        <v/>
      </c>
    </row>
    <row r="336" spans="1:7">
      <c r="A336" s="7"/>
      <c r="B336" s="8"/>
      <c r="C336" s="9"/>
      <c r="D336" s="7"/>
      <c r="E336" s="10">
        <f>IF(A336="","",ROUND(SUMPRODUCT(--('Einlösungen'!$B$2:$B$2001=A336),'Einlösungen'!$D$2:$D$2001),2))</f>
        <v/>
      </c>
      <c r="F336" s="10">
        <f>IF(OR(A336="",NOT(ISNUMBER(C336))),"",ROUND(C336-E336,2))</f>
        <v/>
      </c>
      <c r="G336" s="11">
        <f>IF(COUNTA(A336:C336)=0,"",IF(A336="","Gutschein-ID fehlt",IF(IF(ISTEXT(A336),TRIM(A336)&lt;&gt;A336,FALSE),"Leerzeichen vor oder nach der ID",IF(SUMPRODUCT(--($A$2:$A$501=A336))&gt;1,"Doppelte Gutschein-ID",IF(NOT(ISNUMBER(B336)),"Ausgabedatum fehlt oder ist kein Datum",IF(OR(B336&lt;DATE(2000,1,1),B336&gt;DATE(2100,12,31)),"Ausgabedatum außerhalb des gültigen Bereichs",IF(NOT(ISNUMBER(C336)),"Wert fehlt oder ist keine Zahl",IF(C336&lt;=0,"Wert muss über 0 liegen",IF(ROUND(C336,2)&lt;&gt;C336,"Wert hat mehr als 2 Nachkommastellen",IF(E336&gt;C336,"Übereingelöst: Restguthaben unter 0","OK"))))))))))</f>
        <v/>
      </c>
    </row>
    <row r="337" spans="1:7">
      <c r="A337" s="7"/>
      <c r="B337" s="8"/>
      <c r="C337" s="9"/>
      <c r="D337" s="7"/>
      <c r="E337" s="10">
        <f>IF(A337="","",ROUND(SUMPRODUCT(--('Einlösungen'!$B$2:$B$2001=A337),'Einlösungen'!$D$2:$D$2001),2))</f>
        <v/>
      </c>
      <c r="F337" s="10">
        <f>IF(OR(A337="",NOT(ISNUMBER(C337))),"",ROUND(C337-E337,2))</f>
        <v/>
      </c>
      <c r="G337" s="11">
        <f>IF(COUNTA(A337:C337)=0,"",IF(A337="","Gutschein-ID fehlt",IF(IF(ISTEXT(A337),TRIM(A337)&lt;&gt;A337,FALSE),"Leerzeichen vor oder nach der ID",IF(SUMPRODUCT(--($A$2:$A$501=A337))&gt;1,"Doppelte Gutschein-ID",IF(NOT(ISNUMBER(B337)),"Ausgabedatum fehlt oder ist kein Datum",IF(OR(B337&lt;DATE(2000,1,1),B337&gt;DATE(2100,12,31)),"Ausgabedatum außerhalb des gültigen Bereichs",IF(NOT(ISNUMBER(C337)),"Wert fehlt oder ist keine Zahl",IF(C337&lt;=0,"Wert muss über 0 liegen",IF(ROUND(C337,2)&lt;&gt;C337,"Wert hat mehr als 2 Nachkommastellen",IF(E337&gt;C337,"Übereingelöst: Restguthaben unter 0","OK"))))))))))</f>
        <v/>
      </c>
    </row>
    <row r="338" spans="1:7">
      <c r="A338" s="7"/>
      <c r="B338" s="8"/>
      <c r="C338" s="9"/>
      <c r="D338" s="7"/>
      <c r="E338" s="10">
        <f>IF(A338="","",ROUND(SUMPRODUCT(--('Einlösungen'!$B$2:$B$2001=A338),'Einlösungen'!$D$2:$D$2001),2))</f>
        <v/>
      </c>
      <c r="F338" s="10">
        <f>IF(OR(A338="",NOT(ISNUMBER(C338))),"",ROUND(C338-E338,2))</f>
        <v/>
      </c>
      <c r="G338" s="11">
        <f>IF(COUNTA(A338:C338)=0,"",IF(A338="","Gutschein-ID fehlt",IF(IF(ISTEXT(A338),TRIM(A338)&lt;&gt;A338,FALSE),"Leerzeichen vor oder nach der ID",IF(SUMPRODUCT(--($A$2:$A$501=A338))&gt;1,"Doppelte Gutschein-ID",IF(NOT(ISNUMBER(B338)),"Ausgabedatum fehlt oder ist kein Datum",IF(OR(B338&lt;DATE(2000,1,1),B338&gt;DATE(2100,12,31)),"Ausgabedatum außerhalb des gültigen Bereichs",IF(NOT(ISNUMBER(C338)),"Wert fehlt oder ist keine Zahl",IF(C338&lt;=0,"Wert muss über 0 liegen",IF(ROUND(C338,2)&lt;&gt;C338,"Wert hat mehr als 2 Nachkommastellen",IF(E338&gt;C338,"Übereingelöst: Restguthaben unter 0","OK"))))))))))</f>
        <v/>
      </c>
    </row>
    <row r="339" spans="1:7">
      <c r="A339" s="7"/>
      <c r="B339" s="8"/>
      <c r="C339" s="9"/>
      <c r="D339" s="7"/>
      <c r="E339" s="10">
        <f>IF(A339="","",ROUND(SUMPRODUCT(--('Einlösungen'!$B$2:$B$2001=A339),'Einlösungen'!$D$2:$D$2001),2))</f>
        <v/>
      </c>
      <c r="F339" s="10">
        <f>IF(OR(A339="",NOT(ISNUMBER(C339))),"",ROUND(C339-E339,2))</f>
        <v/>
      </c>
      <c r="G339" s="11">
        <f>IF(COUNTA(A339:C339)=0,"",IF(A339="","Gutschein-ID fehlt",IF(IF(ISTEXT(A339),TRIM(A339)&lt;&gt;A339,FALSE),"Leerzeichen vor oder nach der ID",IF(SUMPRODUCT(--($A$2:$A$501=A339))&gt;1,"Doppelte Gutschein-ID",IF(NOT(ISNUMBER(B339)),"Ausgabedatum fehlt oder ist kein Datum",IF(OR(B339&lt;DATE(2000,1,1),B339&gt;DATE(2100,12,31)),"Ausgabedatum außerhalb des gültigen Bereichs",IF(NOT(ISNUMBER(C339)),"Wert fehlt oder ist keine Zahl",IF(C339&lt;=0,"Wert muss über 0 liegen",IF(ROUND(C339,2)&lt;&gt;C339,"Wert hat mehr als 2 Nachkommastellen",IF(E339&gt;C339,"Übereingelöst: Restguthaben unter 0","OK"))))))))))</f>
        <v/>
      </c>
    </row>
    <row r="340" spans="1:7">
      <c r="A340" s="7"/>
      <c r="B340" s="8"/>
      <c r="C340" s="9"/>
      <c r="D340" s="7"/>
      <c r="E340" s="10">
        <f>IF(A340="","",ROUND(SUMPRODUCT(--('Einlösungen'!$B$2:$B$2001=A340),'Einlösungen'!$D$2:$D$2001),2))</f>
        <v/>
      </c>
      <c r="F340" s="10">
        <f>IF(OR(A340="",NOT(ISNUMBER(C340))),"",ROUND(C340-E340,2))</f>
        <v/>
      </c>
      <c r="G340" s="11">
        <f>IF(COUNTA(A340:C340)=0,"",IF(A340="","Gutschein-ID fehlt",IF(IF(ISTEXT(A340),TRIM(A340)&lt;&gt;A340,FALSE),"Leerzeichen vor oder nach der ID",IF(SUMPRODUCT(--($A$2:$A$501=A340))&gt;1,"Doppelte Gutschein-ID",IF(NOT(ISNUMBER(B340)),"Ausgabedatum fehlt oder ist kein Datum",IF(OR(B340&lt;DATE(2000,1,1),B340&gt;DATE(2100,12,31)),"Ausgabedatum außerhalb des gültigen Bereichs",IF(NOT(ISNUMBER(C340)),"Wert fehlt oder ist keine Zahl",IF(C340&lt;=0,"Wert muss über 0 liegen",IF(ROUND(C340,2)&lt;&gt;C340,"Wert hat mehr als 2 Nachkommastellen",IF(E340&gt;C340,"Übereingelöst: Restguthaben unter 0","OK"))))))))))</f>
        <v/>
      </c>
    </row>
    <row r="341" spans="1:7">
      <c r="A341" s="7"/>
      <c r="B341" s="8"/>
      <c r="C341" s="9"/>
      <c r="D341" s="7"/>
      <c r="E341" s="10">
        <f>IF(A341="","",ROUND(SUMPRODUCT(--('Einlösungen'!$B$2:$B$2001=A341),'Einlösungen'!$D$2:$D$2001),2))</f>
        <v/>
      </c>
      <c r="F341" s="10">
        <f>IF(OR(A341="",NOT(ISNUMBER(C341))),"",ROUND(C341-E341,2))</f>
        <v/>
      </c>
      <c r="G341" s="11">
        <f>IF(COUNTA(A341:C341)=0,"",IF(A341="","Gutschein-ID fehlt",IF(IF(ISTEXT(A341),TRIM(A341)&lt;&gt;A341,FALSE),"Leerzeichen vor oder nach der ID",IF(SUMPRODUCT(--($A$2:$A$501=A341))&gt;1,"Doppelte Gutschein-ID",IF(NOT(ISNUMBER(B341)),"Ausgabedatum fehlt oder ist kein Datum",IF(OR(B341&lt;DATE(2000,1,1),B341&gt;DATE(2100,12,31)),"Ausgabedatum außerhalb des gültigen Bereichs",IF(NOT(ISNUMBER(C341)),"Wert fehlt oder ist keine Zahl",IF(C341&lt;=0,"Wert muss über 0 liegen",IF(ROUND(C341,2)&lt;&gt;C341,"Wert hat mehr als 2 Nachkommastellen",IF(E341&gt;C341,"Übereingelöst: Restguthaben unter 0","OK"))))))))))</f>
        <v/>
      </c>
    </row>
    <row r="342" spans="1:7">
      <c r="A342" s="7"/>
      <c r="B342" s="8"/>
      <c r="C342" s="9"/>
      <c r="D342" s="7"/>
      <c r="E342" s="10">
        <f>IF(A342="","",ROUND(SUMPRODUCT(--('Einlösungen'!$B$2:$B$2001=A342),'Einlösungen'!$D$2:$D$2001),2))</f>
        <v/>
      </c>
      <c r="F342" s="10">
        <f>IF(OR(A342="",NOT(ISNUMBER(C342))),"",ROUND(C342-E342,2))</f>
        <v/>
      </c>
      <c r="G342" s="11">
        <f>IF(COUNTA(A342:C342)=0,"",IF(A342="","Gutschein-ID fehlt",IF(IF(ISTEXT(A342),TRIM(A342)&lt;&gt;A342,FALSE),"Leerzeichen vor oder nach der ID",IF(SUMPRODUCT(--($A$2:$A$501=A342))&gt;1,"Doppelte Gutschein-ID",IF(NOT(ISNUMBER(B342)),"Ausgabedatum fehlt oder ist kein Datum",IF(OR(B342&lt;DATE(2000,1,1),B342&gt;DATE(2100,12,31)),"Ausgabedatum außerhalb des gültigen Bereichs",IF(NOT(ISNUMBER(C342)),"Wert fehlt oder ist keine Zahl",IF(C342&lt;=0,"Wert muss über 0 liegen",IF(ROUND(C342,2)&lt;&gt;C342,"Wert hat mehr als 2 Nachkommastellen",IF(E342&gt;C342,"Übereingelöst: Restguthaben unter 0","OK"))))))))))</f>
        <v/>
      </c>
    </row>
    <row r="343" spans="1:7">
      <c r="A343" s="7"/>
      <c r="B343" s="8"/>
      <c r="C343" s="9"/>
      <c r="D343" s="7"/>
      <c r="E343" s="10">
        <f>IF(A343="","",ROUND(SUMPRODUCT(--('Einlösungen'!$B$2:$B$2001=A343),'Einlösungen'!$D$2:$D$2001),2))</f>
        <v/>
      </c>
      <c r="F343" s="10">
        <f>IF(OR(A343="",NOT(ISNUMBER(C343))),"",ROUND(C343-E343,2))</f>
        <v/>
      </c>
      <c r="G343" s="11">
        <f>IF(COUNTA(A343:C343)=0,"",IF(A343="","Gutschein-ID fehlt",IF(IF(ISTEXT(A343),TRIM(A343)&lt;&gt;A343,FALSE),"Leerzeichen vor oder nach der ID",IF(SUMPRODUCT(--($A$2:$A$501=A343))&gt;1,"Doppelte Gutschein-ID",IF(NOT(ISNUMBER(B343)),"Ausgabedatum fehlt oder ist kein Datum",IF(OR(B343&lt;DATE(2000,1,1),B343&gt;DATE(2100,12,31)),"Ausgabedatum außerhalb des gültigen Bereichs",IF(NOT(ISNUMBER(C343)),"Wert fehlt oder ist keine Zahl",IF(C343&lt;=0,"Wert muss über 0 liegen",IF(ROUND(C343,2)&lt;&gt;C343,"Wert hat mehr als 2 Nachkommastellen",IF(E343&gt;C343,"Übereingelöst: Restguthaben unter 0","OK"))))))))))</f>
        <v/>
      </c>
    </row>
    <row r="344" spans="1:7">
      <c r="A344" s="7"/>
      <c r="B344" s="8"/>
      <c r="C344" s="9"/>
      <c r="D344" s="7"/>
      <c r="E344" s="10">
        <f>IF(A344="","",ROUND(SUMPRODUCT(--('Einlösungen'!$B$2:$B$2001=A344),'Einlösungen'!$D$2:$D$2001),2))</f>
        <v/>
      </c>
      <c r="F344" s="10">
        <f>IF(OR(A344="",NOT(ISNUMBER(C344))),"",ROUND(C344-E344,2))</f>
        <v/>
      </c>
      <c r="G344" s="11">
        <f>IF(COUNTA(A344:C344)=0,"",IF(A344="","Gutschein-ID fehlt",IF(IF(ISTEXT(A344),TRIM(A344)&lt;&gt;A344,FALSE),"Leerzeichen vor oder nach der ID",IF(SUMPRODUCT(--($A$2:$A$501=A344))&gt;1,"Doppelte Gutschein-ID",IF(NOT(ISNUMBER(B344)),"Ausgabedatum fehlt oder ist kein Datum",IF(OR(B344&lt;DATE(2000,1,1),B344&gt;DATE(2100,12,31)),"Ausgabedatum außerhalb des gültigen Bereichs",IF(NOT(ISNUMBER(C344)),"Wert fehlt oder ist keine Zahl",IF(C344&lt;=0,"Wert muss über 0 liegen",IF(ROUND(C344,2)&lt;&gt;C344,"Wert hat mehr als 2 Nachkommastellen",IF(E344&gt;C344,"Übereingelöst: Restguthaben unter 0","OK"))))))))))</f>
        <v/>
      </c>
    </row>
    <row r="345" spans="1:7">
      <c r="A345" s="7"/>
      <c r="B345" s="8"/>
      <c r="C345" s="9"/>
      <c r="D345" s="7"/>
      <c r="E345" s="10">
        <f>IF(A345="","",ROUND(SUMPRODUCT(--('Einlösungen'!$B$2:$B$2001=A345),'Einlösungen'!$D$2:$D$2001),2))</f>
        <v/>
      </c>
      <c r="F345" s="10">
        <f>IF(OR(A345="",NOT(ISNUMBER(C345))),"",ROUND(C345-E345,2))</f>
        <v/>
      </c>
      <c r="G345" s="11">
        <f>IF(COUNTA(A345:C345)=0,"",IF(A345="","Gutschein-ID fehlt",IF(IF(ISTEXT(A345),TRIM(A345)&lt;&gt;A345,FALSE),"Leerzeichen vor oder nach der ID",IF(SUMPRODUCT(--($A$2:$A$501=A345))&gt;1,"Doppelte Gutschein-ID",IF(NOT(ISNUMBER(B345)),"Ausgabedatum fehlt oder ist kein Datum",IF(OR(B345&lt;DATE(2000,1,1),B345&gt;DATE(2100,12,31)),"Ausgabedatum außerhalb des gültigen Bereichs",IF(NOT(ISNUMBER(C345)),"Wert fehlt oder ist keine Zahl",IF(C345&lt;=0,"Wert muss über 0 liegen",IF(ROUND(C345,2)&lt;&gt;C345,"Wert hat mehr als 2 Nachkommastellen",IF(E345&gt;C345,"Übereingelöst: Restguthaben unter 0","OK"))))))))))</f>
        <v/>
      </c>
    </row>
    <row r="346" spans="1:7">
      <c r="A346" s="7"/>
      <c r="B346" s="8"/>
      <c r="C346" s="9"/>
      <c r="D346" s="7"/>
      <c r="E346" s="10">
        <f>IF(A346="","",ROUND(SUMPRODUCT(--('Einlösungen'!$B$2:$B$2001=A346),'Einlösungen'!$D$2:$D$2001),2))</f>
        <v/>
      </c>
      <c r="F346" s="10">
        <f>IF(OR(A346="",NOT(ISNUMBER(C346))),"",ROUND(C346-E346,2))</f>
        <v/>
      </c>
      <c r="G346" s="11">
        <f>IF(COUNTA(A346:C346)=0,"",IF(A346="","Gutschein-ID fehlt",IF(IF(ISTEXT(A346),TRIM(A346)&lt;&gt;A346,FALSE),"Leerzeichen vor oder nach der ID",IF(SUMPRODUCT(--($A$2:$A$501=A346))&gt;1,"Doppelte Gutschein-ID",IF(NOT(ISNUMBER(B346)),"Ausgabedatum fehlt oder ist kein Datum",IF(OR(B346&lt;DATE(2000,1,1),B346&gt;DATE(2100,12,31)),"Ausgabedatum außerhalb des gültigen Bereichs",IF(NOT(ISNUMBER(C346)),"Wert fehlt oder ist keine Zahl",IF(C346&lt;=0,"Wert muss über 0 liegen",IF(ROUND(C346,2)&lt;&gt;C346,"Wert hat mehr als 2 Nachkommastellen",IF(E346&gt;C346,"Übereingelöst: Restguthaben unter 0","OK"))))))))))</f>
        <v/>
      </c>
    </row>
    <row r="347" spans="1:7">
      <c r="A347" s="7"/>
      <c r="B347" s="8"/>
      <c r="C347" s="9"/>
      <c r="D347" s="7"/>
      <c r="E347" s="10">
        <f>IF(A347="","",ROUND(SUMPRODUCT(--('Einlösungen'!$B$2:$B$2001=A347),'Einlösungen'!$D$2:$D$2001),2))</f>
        <v/>
      </c>
      <c r="F347" s="10">
        <f>IF(OR(A347="",NOT(ISNUMBER(C347))),"",ROUND(C347-E347,2))</f>
        <v/>
      </c>
      <c r="G347" s="11">
        <f>IF(COUNTA(A347:C347)=0,"",IF(A347="","Gutschein-ID fehlt",IF(IF(ISTEXT(A347),TRIM(A347)&lt;&gt;A347,FALSE),"Leerzeichen vor oder nach der ID",IF(SUMPRODUCT(--($A$2:$A$501=A347))&gt;1,"Doppelte Gutschein-ID",IF(NOT(ISNUMBER(B347)),"Ausgabedatum fehlt oder ist kein Datum",IF(OR(B347&lt;DATE(2000,1,1),B347&gt;DATE(2100,12,31)),"Ausgabedatum außerhalb des gültigen Bereichs",IF(NOT(ISNUMBER(C347)),"Wert fehlt oder ist keine Zahl",IF(C347&lt;=0,"Wert muss über 0 liegen",IF(ROUND(C347,2)&lt;&gt;C347,"Wert hat mehr als 2 Nachkommastellen",IF(E347&gt;C347,"Übereingelöst: Restguthaben unter 0","OK"))))))))))</f>
        <v/>
      </c>
    </row>
    <row r="348" spans="1:7">
      <c r="A348" s="7"/>
      <c r="B348" s="8"/>
      <c r="C348" s="9"/>
      <c r="D348" s="7"/>
      <c r="E348" s="10">
        <f>IF(A348="","",ROUND(SUMPRODUCT(--('Einlösungen'!$B$2:$B$2001=A348),'Einlösungen'!$D$2:$D$2001),2))</f>
        <v/>
      </c>
      <c r="F348" s="10">
        <f>IF(OR(A348="",NOT(ISNUMBER(C348))),"",ROUND(C348-E348,2))</f>
        <v/>
      </c>
      <c r="G348" s="11">
        <f>IF(COUNTA(A348:C348)=0,"",IF(A348="","Gutschein-ID fehlt",IF(IF(ISTEXT(A348),TRIM(A348)&lt;&gt;A348,FALSE),"Leerzeichen vor oder nach der ID",IF(SUMPRODUCT(--($A$2:$A$501=A348))&gt;1,"Doppelte Gutschein-ID",IF(NOT(ISNUMBER(B348)),"Ausgabedatum fehlt oder ist kein Datum",IF(OR(B348&lt;DATE(2000,1,1),B348&gt;DATE(2100,12,31)),"Ausgabedatum außerhalb des gültigen Bereichs",IF(NOT(ISNUMBER(C348)),"Wert fehlt oder ist keine Zahl",IF(C348&lt;=0,"Wert muss über 0 liegen",IF(ROUND(C348,2)&lt;&gt;C348,"Wert hat mehr als 2 Nachkommastellen",IF(E348&gt;C348,"Übereingelöst: Restguthaben unter 0","OK"))))))))))</f>
        <v/>
      </c>
    </row>
    <row r="349" spans="1:7">
      <c r="A349" s="7"/>
      <c r="B349" s="8"/>
      <c r="C349" s="9"/>
      <c r="D349" s="7"/>
      <c r="E349" s="10">
        <f>IF(A349="","",ROUND(SUMPRODUCT(--('Einlösungen'!$B$2:$B$2001=A349),'Einlösungen'!$D$2:$D$2001),2))</f>
        <v/>
      </c>
      <c r="F349" s="10">
        <f>IF(OR(A349="",NOT(ISNUMBER(C349))),"",ROUND(C349-E349,2))</f>
        <v/>
      </c>
      <c r="G349" s="11">
        <f>IF(COUNTA(A349:C349)=0,"",IF(A349="","Gutschein-ID fehlt",IF(IF(ISTEXT(A349),TRIM(A349)&lt;&gt;A349,FALSE),"Leerzeichen vor oder nach der ID",IF(SUMPRODUCT(--($A$2:$A$501=A349))&gt;1,"Doppelte Gutschein-ID",IF(NOT(ISNUMBER(B349)),"Ausgabedatum fehlt oder ist kein Datum",IF(OR(B349&lt;DATE(2000,1,1),B349&gt;DATE(2100,12,31)),"Ausgabedatum außerhalb des gültigen Bereichs",IF(NOT(ISNUMBER(C349)),"Wert fehlt oder ist keine Zahl",IF(C349&lt;=0,"Wert muss über 0 liegen",IF(ROUND(C349,2)&lt;&gt;C349,"Wert hat mehr als 2 Nachkommastellen",IF(E349&gt;C349,"Übereingelöst: Restguthaben unter 0","OK"))))))))))</f>
        <v/>
      </c>
    </row>
    <row r="350" spans="1:7">
      <c r="A350" s="7"/>
      <c r="B350" s="8"/>
      <c r="C350" s="9"/>
      <c r="D350" s="7"/>
      <c r="E350" s="10">
        <f>IF(A350="","",ROUND(SUMPRODUCT(--('Einlösungen'!$B$2:$B$2001=A350),'Einlösungen'!$D$2:$D$2001),2))</f>
        <v/>
      </c>
      <c r="F350" s="10">
        <f>IF(OR(A350="",NOT(ISNUMBER(C350))),"",ROUND(C350-E350,2))</f>
        <v/>
      </c>
      <c r="G350" s="11">
        <f>IF(COUNTA(A350:C350)=0,"",IF(A350="","Gutschein-ID fehlt",IF(IF(ISTEXT(A350),TRIM(A350)&lt;&gt;A350,FALSE),"Leerzeichen vor oder nach der ID",IF(SUMPRODUCT(--($A$2:$A$501=A350))&gt;1,"Doppelte Gutschein-ID",IF(NOT(ISNUMBER(B350)),"Ausgabedatum fehlt oder ist kein Datum",IF(OR(B350&lt;DATE(2000,1,1),B350&gt;DATE(2100,12,31)),"Ausgabedatum außerhalb des gültigen Bereichs",IF(NOT(ISNUMBER(C350)),"Wert fehlt oder ist keine Zahl",IF(C350&lt;=0,"Wert muss über 0 liegen",IF(ROUND(C350,2)&lt;&gt;C350,"Wert hat mehr als 2 Nachkommastellen",IF(E350&gt;C350,"Übereingelöst: Restguthaben unter 0","OK"))))))))))</f>
        <v/>
      </c>
    </row>
    <row r="351" spans="1:7">
      <c r="A351" s="7"/>
      <c r="B351" s="8"/>
      <c r="C351" s="9"/>
      <c r="D351" s="7"/>
      <c r="E351" s="10">
        <f>IF(A351="","",ROUND(SUMPRODUCT(--('Einlösungen'!$B$2:$B$2001=A351),'Einlösungen'!$D$2:$D$2001),2))</f>
        <v/>
      </c>
      <c r="F351" s="10">
        <f>IF(OR(A351="",NOT(ISNUMBER(C351))),"",ROUND(C351-E351,2))</f>
        <v/>
      </c>
      <c r="G351" s="11">
        <f>IF(COUNTA(A351:C351)=0,"",IF(A351="","Gutschein-ID fehlt",IF(IF(ISTEXT(A351),TRIM(A351)&lt;&gt;A351,FALSE),"Leerzeichen vor oder nach der ID",IF(SUMPRODUCT(--($A$2:$A$501=A351))&gt;1,"Doppelte Gutschein-ID",IF(NOT(ISNUMBER(B351)),"Ausgabedatum fehlt oder ist kein Datum",IF(OR(B351&lt;DATE(2000,1,1),B351&gt;DATE(2100,12,31)),"Ausgabedatum außerhalb des gültigen Bereichs",IF(NOT(ISNUMBER(C351)),"Wert fehlt oder ist keine Zahl",IF(C351&lt;=0,"Wert muss über 0 liegen",IF(ROUND(C351,2)&lt;&gt;C351,"Wert hat mehr als 2 Nachkommastellen",IF(E351&gt;C351,"Übereingelöst: Restguthaben unter 0","OK"))))))))))</f>
        <v/>
      </c>
    </row>
    <row r="352" spans="1:7">
      <c r="A352" s="7"/>
      <c r="B352" s="8"/>
      <c r="C352" s="9"/>
      <c r="D352" s="7"/>
      <c r="E352" s="10">
        <f>IF(A352="","",ROUND(SUMPRODUCT(--('Einlösungen'!$B$2:$B$2001=A352),'Einlösungen'!$D$2:$D$2001),2))</f>
        <v/>
      </c>
      <c r="F352" s="10">
        <f>IF(OR(A352="",NOT(ISNUMBER(C352))),"",ROUND(C352-E352,2))</f>
        <v/>
      </c>
      <c r="G352" s="11">
        <f>IF(COUNTA(A352:C352)=0,"",IF(A352="","Gutschein-ID fehlt",IF(IF(ISTEXT(A352),TRIM(A352)&lt;&gt;A352,FALSE),"Leerzeichen vor oder nach der ID",IF(SUMPRODUCT(--($A$2:$A$501=A352))&gt;1,"Doppelte Gutschein-ID",IF(NOT(ISNUMBER(B352)),"Ausgabedatum fehlt oder ist kein Datum",IF(OR(B352&lt;DATE(2000,1,1),B352&gt;DATE(2100,12,31)),"Ausgabedatum außerhalb des gültigen Bereichs",IF(NOT(ISNUMBER(C352)),"Wert fehlt oder ist keine Zahl",IF(C352&lt;=0,"Wert muss über 0 liegen",IF(ROUND(C352,2)&lt;&gt;C352,"Wert hat mehr als 2 Nachkommastellen",IF(E352&gt;C352,"Übereingelöst: Restguthaben unter 0","OK"))))))))))</f>
        <v/>
      </c>
    </row>
    <row r="353" spans="1:7">
      <c r="A353" s="7"/>
      <c r="B353" s="8"/>
      <c r="C353" s="9"/>
      <c r="D353" s="7"/>
      <c r="E353" s="10">
        <f>IF(A353="","",ROUND(SUMPRODUCT(--('Einlösungen'!$B$2:$B$2001=A353),'Einlösungen'!$D$2:$D$2001),2))</f>
        <v/>
      </c>
      <c r="F353" s="10">
        <f>IF(OR(A353="",NOT(ISNUMBER(C353))),"",ROUND(C353-E353,2))</f>
        <v/>
      </c>
      <c r="G353" s="11">
        <f>IF(COUNTA(A353:C353)=0,"",IF(A353="","Gutschein-ID fehlt",IF(IF(ISTEXT(A353),TRIM(A353)&lt;&gt;A353,FALSE),"Leerzeichen vor oder nach der ID",IF(SUMPRODUCT(--($A$2:$A$501=A353))&gt;1,"Doppelte Gutschein-ID",IF(NOT(ISNUMBER(B353)),"Ausgabedatum fehlt oder ist kein Datum",IF(OR(B353&lt;DATE(2000,1,1),B353&gt;DATE(2100,12,31)),"Ausgabedatum außerhalb des gültigen Bereichs",IF(NOT(ISNUMBER(C353)),"Wert fehlt oder ist keine Zahl",IF(C353&lt;=0,"Wert muss über 0 liegen",IF(ROUND(C353,2)&lt;&gt;C353,"Wert hat mehr als 2 Nachkommastellen",IF(E353&gt;C353,"Übereingelöst: Restguthaben unter 0","OK"))))))))))</f>
        <v/>
      </c>
    </row>
    <row r="354" spans="1:7">
      <c r="A354" s="7"/>
      <c r="B354" s="8"/>
      <c r="C354" s="9"/>
      <c r="D354" s="7"/>
      <c r="E354" s="10">
        <f>IF(A354="","",ROUND(SUMPRODUCT(--('Einlösungen'!$B$2:$B$2001=A354),'Einlösungen'!$D$2:$D$2001),2))</f>
        <v/>
      </c>
      <c r="F354" s="10">
        <f>IF(OR(A354="",NOT(ISNUMBER(C354))),"",ROUND(C354-E354,2))</f>
        <v/>
      </c>
      <c r="G354" s="11">
        <f>IF(COUNTA(A354:C354)=0,"",IF(A354="","Gutschein-ID fehlt",IF(IF(ISTEXT(A354),TRIM(A354)&lt;&gt;A354,FALSE),"Leerzeichen vor oder nach der ID",IF(SUMPRODUCT(--($A$2:$A$501=A354))&gt;1,"Doppelte Gutschein-ID",IF(NOT(ISNUMBER(B354)),"Ausgabedatum fehlt oder ist kein Datum",IF(OR(B354&lt;DATE(2000,1,1),B354&gt;DATE(2100,12,31)),"Ausgabedatum außerhalb des gültigen Bereichs",IF(NOT(ISNUMBER(C354)),"Wert fehlt oder ist keine Zahl",IF(C354&lt;=0,"Wert muss über 0 liegen",IF(ROUND(C354,2)&lt;&gt;C354,"Wert hat mehr als 2 Nachkommastellen",IF(E354&gt;C354,"Übereingelöst: Restguthaben unter 0","OK"))))))))))</f>
        <v/>
      </c>
    </row>
    <row r="355" spans="1:7">
      <c r="A355" s="7"/>
      <c r="B355" s="8"/>
      <c r="C355" s="9"/>
      <c r="D355" s="7"/>
      <c r="E355" s="10">
        <f>IF(A355="","",ROUND(SUMPRODUCT(--('Einlösungen'!$B$2:$B$2001=A355),'Einlösungen'!$D$2:$D$2001),2))</f>
        <v/>
      </c>
      <c r="F355" s="10">
        <f>IF(OR(A355="",NOT(ISNUMBER(C355))),"",ROUND(C355-E355,2))</f>
        <v/>
      </c>
      <c r="G355" s="11">
        <f>IF(COUNTA(A355:C355)=0,"",IF(A355="","Gutschein-ID fehlt",IF(IF(ISTEXT(A355),TRIM(A355)&lt;&gt;A355,FALSE),"Leerzeichen vor oder nach der ID",IF(SUMPRODUCT(--($A$2:$A$501=A355))&gt;1,"Doppelte Gutschein-ID",IF(NOT(ISNUMBER(B355)),"Ausgabedatum fehlt oder ist kein Datum",IF(OR(B355&lt;DATE(2000,1,1),B355&gt;DATE(2100,12,31)),"Ausgabedatum außerhalb des gültigen Bereichs",IF(NOT(ISNUMBER(C355)),"Wert fehlt oder ist keine Zahl",IF(C355&lt;=0,"Wert muss über 0 liegen",IF(ROUND(C355,2)&lt;&gt;C355,"Wert hat mehr als 2 Nachkommastellen",IF(E355&gt;C355,"Übereingelöst: Restguthaben unter 0","OK"))))))))))</f>
        <v/>
      </c>
    </row>
    <row r="356" spans="1:7">
      <c r="A356" s="7"/>
      <c r="B356" s="8"/>
      <c r="C356" s="9"/>
      <c r="D356" s="7"/>
      <c r="E356" s="10">
        <f>IF(A356="","",ROUND(SUMPRODUCT(--('Einlösungen'!$B$2:$B$2001=A356),'Einlösungen'!$D$2:$D$2001),2))</f>
        <v/>
      </c>
      <c r="F356" s="10">
        <f>IF(OR(A356="",NOT(ISNUMBER(C356))),"",ROUND(C356-E356,2))</f>
        <v/>
      </c>
      <c r="G356" s="11">
        <f>IF(COUNTA(A356:C356)=0,"",IF(A356="","Gutschein-ID fehlt",IF(IF(ISTEXT(A356),TRIM(A356)&lt;&gt;A356,FALSE),"Leerzeichen vor oder nach der ID",IF(SUMPRODUCT(--($A$2:$A$501=A356))&gt;1,"Doppelte Gutschein-ID",IF(NOT(ISNUMBER(B356)),"Ausgabedatum fehlt oder ist kein Datum",IF(OR(B356&lt;DATE(2000,1,1),B356&gt;DATE(2100,12,31)),"Ausgabedatum außerhalb des gültigen Bereichs",IF(NOT(ISNUMBER(C356)),"Wert fehlt oder ist keine Zahl",IF(C356&lt;=0,"Wert muss über 0 liegen",IF(ROUND(C356,2)&lt;&gt;C356,"Wert hat mehr als 2 Nachkommastellen",IF(E356&gt;C356,"Übereingelöst: Restguthaben unter 0","OK"))))))))))</f>
        <v/>
      </c>
    </row>
    <row r="357" spans="1:7">
      <c r="A357" s="7"/>
      <c r="B357" s="8"/>
      <c r="C357" s="9"/>
      <c r="D357" s="7"/>
      <c r="E357" s="10">
        <f>IF(A357="","",ROUND(SUMPRODUCT(--('Einlösungen'!$B$2:$B$2001=A357),'Einlösungen'!$D$2:$D$2001),2))</f>
        <v/>
      </c>
      <c r="F357" s="10">
        <f>IF(OR(A357="",NOT(ISNUMBER(C357))),"",ROUND(C357-E357,2))</f>
        <v/>
      </c>
      <c r="G357" s="11">
        <f>IF(COUNTA(A357:C357)=0,"",IF(A357="","Gutschein-ID fehlt",IF(IF(ISTEXT(A357),TRIM(A357)&lt;&gt;A357,FALSE),"Leerzeichen vor oder nach der ID",IF(SUMPRODUCT(--($A$2:$A$501=A357))&gt;1,"Doppelte Gutschein-ID",IF(NOT(ISNUMBER(B357)),"Ausgabedatum fehlt oder ist kein Datum",IF(OR(B357&lt;DATE(2000,1,1),B357&gt;DATE(2100,12,31)),"Ausgabedatum außerhalb des gültigen Bereichs",IF(NOT(ISNUMBER(C357)),"Wert fehlt oder ist keine Zahl",IF(C357&lt;=0,"Wert muss über 0 liegen",IF(ROUND(C357,2)&lt;&gt;C357,"Wert hat mehr als 2 Nachkommastellen",IF(E357&gt;C357,"Übereingelöst: Restguthaben unter 0","OK"))))))))))</f>
        <v/>
      </c>
    </row>
    <row r="358" spans="1:7">
      <c r="A358" s="7"/>
      <c r="B358" s="8"/>
      <c r="C358" s="9"/>
      <c r="D358" s="7"/>
      <c r="E358" s="10">
        <f>IF(A358="","",ROUND(SUMPRODUCT(--('Einlösungen'!$B$2:$B$2001=A358),'Einlösungen'!$D$2:$D$2001),2))</f>
        <v/>
      </c>
      <c r="F358" s="10">
        <f>IF(OR(A358="",NOT(ISNUMBER(C358))),"",ROUND(C358-E358,2))</f>
        <v/>
      </c>
      <c r="G358" s="11">
        <f>IF(COUNTA(A358:C358)=0,"",IF(A358="","Gutschein-ID fehlt",IF(IF(ISTEXT(A358),TRIM(A358)&lt;&gt;A358,FALSE),"Leerzeichen vor oder nach der ID",IF(SUMPRODUCT(--($A$2:$A$501=A358))&gt;1,"Doppelte Gutschein-ID",IF(NOT(ISNUMBER(B358)),"Ausgabedatum fehlt oder ist kein Datum",IF(OR(B358&lt;DATE(2000,1,1),B358&gt;DATE(2100,12,31)),"Ausgabedatum außerhalb des gültigen Bereichs",IF(NOT(ISNUMBER(C358)),"Wert fehlt oder ist keine Zahl",IF(C358&lt;=0,"Wert muss über 0 liegen",IF(ROUND(C358,2)&lt;&gt;C358,"Wert hat mehr als 2 Nachkommastellen",IF(E358&gt;C358,"Übereingelöst: Restguthaben unter 0","OK"))))))))))</f>
        <v/>
      </c>
    </row>
    <row r="359" spans="1:7">
      <c r="A359" s="7"/>
      <c r="B359" s="8"/>
      <c r="C359" s="9"/>
      <c r="D359" s="7"/>
      <c r="E359" s="10">
        <f>IF(A359="","",ROUND(SUMPRODUCT(--('Einlösungen'!$B$2:$B$2001=A359),'Einlösungen'!$D$2:$D$2001),2))</f>
        <v/>
      </c>
      <c r="F359" s="10">
        <f>IF(OR(A359="",NOT(ISNUMBER(C359))),"",ROUND(C359-E359,2))</f>
        <v/>
      </c>
      <c r="G359" s="11">
        <f>IF(COUNTA(A359:C359)=0,"",IF(A359="","Gutschein-ID fehlt",IF(IF(ISTEXT(A359),TRIM(A359)&lt;&gt;A359,FALSE),"Leerzeichen vor oder nach der ID",IF(SUMPRODUCT(--($A$2:$A$501=A359))&gt;1,"Doppelte Gutschein-ID",IF(NOT(ISNUMBER(B359)),"Ausgabedatum fehlt oder ist kein Datum",IF(OR(B359&lt;DATE(2000,1,1),B359&gt;DATE(2100,12,31)),"Ausgabedatum außerhalb des gültigen Bereichs",IF(NOT(ISNUMBER(C359)),"Wert fehlt oder ist keine Zahl",IF(C359&lt;=0,"Wert muss über 0 liegen",IF(ROUND(C359,2)&lt;&gt;C359,"Wert hat mehr als 2 Nachkommastellen",IF(E359&gt;C359,"Übereingelöst: Restguthaben unter 0","OK"))))))))))</f>
        <v/>
      </c>
    </row>
    <row r="360" spans="1:7">
      <c r="A360" s="7"/>
      <c r="B360" s="8"/>
      <c r="C360" s="9"/>
      <c r="D360" s="7"/>
      <c r="E360" s="10">
        <f>IF(A360="","",ROUND(SUMPRODUCT(--('Einlösungen'!$B$2:$B$2001=A360),'Einlösungen'!$D$2:$D$2001),2))</f>
        <v/>
      </c>
      <c r="F360" s="10">
        <f>IF(OR(A360="",NOT(ISNUMBER(C360))),"",ROUND(C360-E360,2))</f>
        <v/>
      </c>
      <c r="G360" s="11">
        <f>IF(COUNTA(A360:C360)=0,"",IF(A360="","Gutschein-ID fehlt",IF(IF(ISTEXT(A360),TRIM(A360)&lt;&gt;A360,FALSE),"Leerzeichen vor oder nach der ID",IF(SUMPRODUCT(--($A$2:$A$501=A360))&gt;1,"Doppelte Gutschein-ID",IF(NOT(ISNUMBER(B360)),"Ausgabedatum fehlt oder ist kein Datum",IF(OR(B360&lt;DATE(2000,1,1),B360&gt;DATE(2100,12,31)),"Ausgabedatum außerhalb des gültigen Bereichs",IF(NOT(ISNUMBER(C360)),"Wert fehlt oder ist keine Zahl",IF(C360&lt;=0,"Wert muss über 0 liegen",IF(ROUND(C360,2)&lt;&gt;C360,"Wert hat mehr als 2 Nachkommastellen",IF(E360&gt;C360,"Übereingelöst: Restguthaben unter 0","OK"))))))))))</f>
        <v/>
      </c>
    </row>
    <row r="361" spans="1:7">
      <c r="A361" s="7"/>
      <c r="B361" s="8"/>
      <c r="C361" s="9"/>
      <c r="D361" s="7"/>
      <c r="E361" s="10">
        <f>IF(A361="","",ROUND(SUMPRODUCT(--('Einlösungen'!$B$2:$B$2001=A361),'Einlösungen'!$D$2:$D$2001),2))</f>
        <v/>
      </c>
      <c r="F361" s="10">
        <f>IF(OR(A361="",NOT(ISNUMBER(C361))),"",ROUND(C361-E361,2))</f>
        <v/>
      </c>
      <c r="G361" s="11">
        <f>IF(COUNTA(A361:C361)=0,"",IF(A361="","Gutschein-ID fehlt",IF(IF(ISTEXT(A361),TRIM(A361)&lt;&gt;A361,FALSE),"Leerzeichen vor oder nach der ID",IF(SUMPRODUCT(--($A$2:$A$501=A361))&gt;1,"Doppelte Gutschein-ID",IF(NOT(ISNUMBER(B361)),"Ausgabedatum fehlt oder ist kein Datum",IF(OR(B361&lt;DATE(2000,1,1),B361&gt;DATE(2100,12,31)),"Ausgabedatum außerhalb des gültigen Bereichs",IF(NOT(ISNUMBER(C361)),"Wert fehlt oder ist keine Zahl",IF(C361&lt;=0,"Wert muss über 0 liegen",IF(ROUND(C361,2)&lt;&gt;C361,"Wert hat mehr als 2 Nachkommastellen",IF(E361&gt;C361,"Übereingelöst: Restguthaben unter 0","OK"))))))))))</f>
        <v/>
      </c>
    </row>
    <row r="362" spans="1:7">
      <c r="A362" s="7"/>
      <c r="B362" s="8"/>
      <c r="C362" s="9"/>
      <c r="D362" s="7"/>
      <c r="E362" s="10">
        <f>IF(A362="","",ROUND(SUMPRODUCT(--('Einlösungen'!$B$2:$B$2001=A362),'Einlösungen'!$D$2:$D$2001),2))</f>
        <v/>
      </c>
      <c r="F362" s="10">
        <f>IF(OR(A362="",NOT(ISNUMBER(C362))),"",ROUND(C362-E362,2))</f>
        <v/>
      </c>
      <c r="G362" s="11">
        <f>IF(COUNTA(A362:C362)=0,"",IF(A362="","Gutschein-ID fehlt",IF(IF(ISTEXT(A362),TRIM(A362)&lt;&gt;A362,FALSE),"Leerzeichen vor oder nach der ID",IF(SUMPRODUCT(--($A$2:$A$501=A362))&gt;1,"Doppelte Gutschein-ID",IF(NOT(ISNUMBER(B362)),"Ausgabedatum fehlt oder ist kein Datum",IF(OR(B362&lt;DATE(2000,1,1),B362&gt;DATE(2100,12,31)),"Ausgabedatum außerhalb des gültigen Bereichs",IF(NOT(ISNUMBER(C362)),"Wert fehlt oder ist keine Zahl",IF(C362&lt;=0,"Wert muss über 0 liegen",IF(ROUND(C362,2)&lt;&gt;C362,"Wert hat mehr als 2 Nachkommastellen",IF(E362&gt;C362,"Übereingelöst: Restguthaben unter 0","OK"))))))))))</f>
        <v/>
      </c>
    </row>
    <row r="363" spans="1:7">
      <c r="A363" s="7"/>
      <c r="B363" s="8"/>
      <c r="C363" s="9"/>
      <c r="D363" s="7"/>
      <c r="E363" s="10">
        <f>IF(A363="","",ROUND(SUMPRODUCT(--('Einlösungen'!$B$2:$B$2001=A363),'Einlösungen'!$D$2:$D$2001),2))</f>
        <v/>
      </c>
      <c r="F363" s="10">
        <f>IF(OR(A363="",NOT(ISNUMBER(C363))),"",ROUND(C363-E363,2))</f>
        <v/>
      </c>
      <c r="G363" s="11">
        <f>IF(COUNTA(A363:C363)=0,"",IF(A363="","Gutschein-ID fehlt",IF(IF(ISTEXT(A363),TRIM(A363)&lt;&gt;A363,FALSE),"Leerzeichen vor oder nach der ID",IF(SUMPRODUCT(--($A$2:$A$501=A363))&gt;1,"Doppelte Gutschein-ID",IF(NOT(ISNUMBER(B363)),"Ausgabedatum fehlt oder ist kein Datum",IF(OR(B363&lt;DATE(2000,1,1),B363&gt;DATE(2100,12,31)),"Ausgabedatum außerhalb des gültigen Bereichs",IF(NOT(ISNUMBER(C363)),"Wert fehlt oder ist keine Zahl",IF(C363&lt;=0,"Wert muss über 0 liegen",IF(ROUND(C363,2)&lt;&gt;C363,"Wert hat mehr als 2 Nachkommastellen",IF(E363&gt;C363,"Übereingelöst: Restguthaben unter 0","OK"))))))))))</f>
        <v/>
      </c>
    </row>
    <row r="364" spans="1:7">
      <c r="A364" s="7"/>
      <c r="B364" s="8"/>
      <c r="C364" s="9"/>
      <c r="D364" s="7"/>
      <c r="E364" s="10">
        <f>IF(A364="","",ROUND(SUMPRODUCT(--('Einlösungen'!$B$2:$B$2001=A364),'Einlösungen'!$D$2:$D$2001),2))</f>
        <v/>
      </c>
      <c r="F364" s="10">
        <f>IF(OR(A364="",NOT(ISNUMBER(C364))),"",ROUND(C364-E364,2))</f>
        <v/>
      </c>
      <c r="G364" s="11">
        <f>IF(COUNTA(A364:C364)=0,"",IF(A364="","Gutschein-ID fehlt",IF(IF(ISTEXT(A364),TRIM(A364)&lt;&gt;A364,FALSE),"Leerzeichen vor oder nach der ID",IF(SUMPRODUCT(--($A$2:$A$501=A364))&gt;1,"Doppelte Gutschein-ID",IF(NOT(ISNUMBER(B364)),"Ausgabedatum fehlt oder ist kein Datum",IF(OR(B364&lt;DATE(2000,1,1),B364&gt;DATE(2100,12,31)),"Ausgabedatum außerhalb des gültigen Bereichs",IF(NOT(ISNUMBER(C364)),"Wert fehlt oder ist keine Zahl",IF(C364&lt;=0,"Wert muss über 0 liegen",IF(ROUND(C364,2)&lt;&gt;C364,"Wert hat mehr als 2 Nachkommastellen",IF(E364&gt;C364,"Übereingelöst: Restguthaben unter 0","OK"))))))))))</f>
        <v/>
      </c>
    </row>
    <row r="365" spans="1:7">
      <c r="A365" s="7"/>
      <c r="B365" s="8"/>
      <c r="C365" s="9"/>
      <c r="D365" s="7"/>
      <c r="E365" s="10">
        <f>IF(A365="","",ROUND(SUMPRODUCT(--('Einlösungen'!$B$2:$B$2001=A365),'Einlösungen'!$D$2:$D$2001),2))</f>
        <v/>
      </c>
      <c r="F365" s="10">
        <f>IF(OR(A365="",NOT(ISNUMBER(C365))),"",ROUND(C365-E365,2))</f>
        <v/>
      </c>
      <c r="G365" s="11">
        <f>IF(COUNTA(A365:C365)=0,"",IF(A365="","Gutschein-ID fehlt",IF(IF(ISTEXT(A365),TRIM(A365)&lt;&gt;A365,FALSE),"Leerzeichen vor oder nach der ID",IF(SUMPRODUCT(--($A$2:$A$501=A365))&gt;1,"Doppelte Gutschein-ID",IF(NOT(ISNUMBER(B365)),"Ausgabedatum fehlt oder ist kein Datum",IF(OR(B365&lt;DATE(2000,1,1),B365&gt;DATE(2100,12,31)),"Ausgabedatum außerhalb des gültigen Bereichs",IF(NOT(ISNUMBER(C365)),"Wert fehlt oder ist keine Zahl",IF(C365&lt;=0,"Wert muss über 0 liegen",IF(ROUND(C365,2)&lt;&gt;C365,"Wert hat mehr als 2 Nachkommastellen",IF(E365&gt;C365,"Übereingelöst: Restguthaben unter 0","OK"))))))))))</f>
        <v/>
      </c>
    </row>
    <row r="366" spans="1:7">
      <c r="A366" s="7"/>
      <c r="B366" s="8"/>
      <c r="C366" s="9"/>
      <c r="D366" s="7"/>
      <c r="E366" s="10">
        <f>IF(A366="","",ROUND(SUMPRODUCT(--('Einlösungen'!$B$2:$B$2001=A366),'Einlösungen'!$D$2:$D$2001),2))</f>
        <v/>
      </c>
      <c r="F366" s="10">
        <f>IF(OR(A366="",NOT(ISNUMBER(C366))),"",ROUND(C366-E366,2))</f>
        <v/>
      </c>
      <c r="G366" s="11">
        <f>IF(COUNTA(A366:C366)=0,"",IF(A366="","Gutschein-ID fehlt",IF(IF(ISTEXT(A366),TRIM(A366)&lt;&gt;A366,FALSE),"Leerzeichen vor oder nach der ID",IF(SUMPRODUCT(--($A$2:$A$501=A366))&gt;1,"Doppelte Gutschein-ID",IF(NOT(ISNUMBER(B366)),"Ausgabedatum fehlt oder ist kein Datum",IF(OR(B366&lt;DATE(2000,1,1),B366&gt;DATE(2100,12,31)),"Ausgabedatum außerhalb des gültigen Bereichs",IF(NOT(ISNUMBER(C366)),"Wert fehlt oder ist keine Zahl",IF(C366&lt;=0,"Wert muss über 0 liegen",IF(ROUND(C366,2)&lt;&gt;C366,"Wert hat mehr als 2 Nachkommastellen",IF(E366&gt;C366,"Übereingelöst: Restguthaben unter 0","OK"))))))))))</f>
        <v/>
      </c>
    </row>
    <row r="367" spans="1:7">
      <c r="A367" s="7"/>
      <c r="B367" s="8"/>
      <c r="C367" s="9"/>
      <c r="D367" s="7"/>
      <c r="E367" s="10">
        <f>IF(A367="","",ROUND(SUMPRODUCT(--('Einlösungen'!$B$2:$B$2001=A367),'Einlösungen'!$D$2:$D$2001),2))</f>
        <v/>
      </c>
      <c r="F367" s="10">
        <f>IF(OR(A367="",NOT(ISNUMBER(C367))),"",ROUND(C367-E367,2))</f>
        <v/>
      </c>
      <c r="G367" s="11">
        <f>IF(COUNTA(A367:C367)=0,"",IF(A367="","Gutschein-ID fehlt",IF(IF(ISTEXT(A367),TRIM(A367)&lt;&gt;A367,FALSE),"Leerzeichen vor oder nach der ID",IF(SUMPRODUCT(--($A$2:$A$501=A367))&gt;1,"Doppelte Gutschein-ID",IF(NOT(ISNUMBER(B367)),"Ausgabedatum fehlt oder ist kein Datum",IF(OR(B367&lt;DATE(2000,1,1),B367&gt;DATE(2100,12,31)),"Ausgabedatum außerhalb des gültigen Bereichs",IF(NOT(ISNUMBER(C367)),"Wert fehlt oder ist keine Zahl",IF(C367&lt;=0,"Wert muss über 0 liegen",IF(ROUND(C367,2)&lt;&gt;C367,"Wert hat mehr als 2 Nachkommastellen",IF(E367&gt;C367,"Übereingelöst: Restguthaben unter 0","OK"))))))))))</f>
        <v/>
      </c>
    </row>
    <row r="368" spans="1:7">
      <c r="A368" s="7"/>
      <c r="B368" s="8"/>
      <c r="C368" s="9"/>
      <c r="D368" s="7"/>
      <c r="E368" s="10">
        <f>IF(A368="","",ROUND(SUMPRODUCT(--('Einlösungen'!$B$2:$B$2001=A368),'Einlösungen'!$D$2:$D$2001),2))</f>
        <v/>
      </c>
      <c r="F368" s="10">
        <f>IF(OR(A368="",NOT(ISNUMBER(C368))),"",ROUND(C368-E368,2))</f>
        <v/>
      </c>
      <c r="G368" s="11">
        <f>IF(COUNTA(A368:C368)=0,"",IF(A368="","Gutschein-ID fehlt",IF(IF(ISTEXT(A368),TRIM(A368)&lt;&gt;A368,FALSE),"Leerzeichen vor oder nach der ID",IF(SUMPRODUCT(--($A$2:$A$501=A368))&gt;1,"Doppelte Gutschein-ID",IF(NOT(ISNUMBER(B368)),"Ausgabedatum fehlt oder ist kein Datum",IF(OR(B368&lt;DATE(2000,1,1),B368&gt;DATE(2100,12,31)),"Ausgabedatum außerhalb des gültigen Bereichs",IF(NOT(ISNUMBER(C368)),"Wert fehlt oder ist keine Zahl",IF(C368&lt;=0,"Wert muss über 0 liegen",IF(ROUND(C368,2)&lt;&gt;C368,"Wert hat mehr als 2 Nachkommastellen",IF(E368&gt;C368,"Übereingelöst: Restguthaben unter 0","OK"))))))))))</f>
        <v/>
      </c>
    </row>
    <row r="369" spans="1:7">
      <c r="A369" s="7"/>
      <c r="B369" s="8"/>
      <c r="C369" s="9"/>
      <c r="D369" s="7"/>
      <c r="E369" s="10">
        <f>IF(A369="","",ROUND(SUMPRODUCT(--('Einlösungen'!$B$2:$B$2001=A369),'Einlösungen'!$D$2:$D$2001),2))</f>
        <v/>
      </c>
      <c r="F369" s="10">
        <f>IF(OR(A369="",NOT(ISNUMBER(C369))),"",ROUND(C369-E369,2))</f>
        <v/>
      </c>
      <c r="G369" s="11">
        <f>IF(COUNTA(A369:C369)=0,"",IF(A369="","Gutschein-ID fehlt",IF(IF(ISTEXT(A369),TRIM(A369)&lt;&gt;A369,FALSE),"Leerzeichen vor oder nach der ID",IF(SUMPRODUCT(--($A$2:$A$501=A369))&gt;1,"Doppelte Gutschein-ID",IF(NOT(ISNUMBER(B369)),"Ausgabedatum fehlt oder ist kein Datum",IF(OR(B369&lt;DATE(2000,1,1),B369&gt;DATE(2100,12,31)),"Ausgabedatum außerhalb des gültigen Bereichs",IF(NOT(ISNUMBER(C369)),"Wert fehlt oder ist keine Zahl",IF(C369&lt;=0,"Wert muss über 0 liegen",IF(ROUND(C369,2)&lt;&gt;C369,"Wert hat mehr als 2 Nachkommastellen",IF(E369&gt;C369,"Übereingelöst: Restguthaben unter 0","OK"))))))))))</f>
        <v/>
      </c>
    </row>
    <row r="370" spans="1:7">
      <c r="A370" s="7"/>
      <c r="B370" s="8"/>
      <c r="C370" s="9"/>
      <c r="D370" s="7"/>
      <c r="E370" s="10">
        <f>IF(A370="","",ROUND(SUMPRODUCT(--('Einlösungen'!$B$2:$B$2001=A370),'Einlösungen'!$D$2:$D$2001),2))</f>
        <v/>
      </c>
      <c r="F370" s="10">
        <f>IF(OR(A370="",NOT(ISNUMBER(C370))),"",ROUND(C370-E370,2))</f>
        <v/>
      </c>
      <c r="G370" s="11">
        <f>IF(COUNTA(A370:C370)=0,"",IF(A370="","Gutschein-ID fehlt",IF(IF(ISTEXT(A370),TRIM(A370)&lt;&gt;A370,FALSE),"Leerzeichen vor oder nach der ID",IF(SUMPRODUCT(--($A$2:$A$501=A370))&gt;1,"Doppelte Gutschein-ID",IF(NOT(ISNUMBER(B370)),"Ausgabedatum fehlt oder ist kein Datum",IF(OR(B370&lt;DATE(2000,1,1),B370&gt;DATE(2100,12,31)),"Ausgabedatum außerhalb des gültigen Bereichs",IF(NOT(ISNUMBER(C370)),"Wert fehlt oder ist keine Zahl",IF(C370&lt;=0,"Wert muss über 0 liegen",IF(ROUND(C370,2)&lt;&gt;C370,"Wert hat mehr als 2 Nachkommastellen",IF(E370&gt;C370,"Übereingelöst: Restguthaben unter 0","OK"))))))))))</f>
        <v/>
      </c>
    </row>
    <row r="371" spans="1:7">
      <c r="A371" s="7"/>
      <c r="B371" s="8"/>
      <c r="C371" s="9"/>
      <c r="D371" s="7"/>
      <c r="E371" s="10">
        <f>IF(A371="","",ROUND(SUMPRODUCT(--('Einlösungen'!$B$2:$B$2001=A371),'Einlösungen'!$D$2:$D$2001),2))</f>
        <v/>
      </c>
      <c r="F371" s="10">
        <f>IF(OR(A371="",NOT(ISNUMBER(C371))),"",ROUND(C371-E371,2))</f>
        <v/>
      </c>
      <c r="G371" s="11">
        <f>IF(COUNTA(A371:C371)=0,"",IF(A371="","Gutschein-ID fehlt",IF(IF(ISTEXT(A371),TRIM(A371)&lt;&gt;A371,FALSE),"Leerzeichen vor oder nach der ID",IF(SUMPRODUCT(--($A$2:$A$501=A371))&gt;1,"Doppelte Gutschein-ID",IF(NOT(ISNUMBER(B371)),"Ausgabedatum fehlt oder ist kein Datum",IF(OR(B371&lt;DATE(2000,1,1),B371&gt;DATE(2100,12,31)),"Ausgabedatum außerhalb des gültigen Bereichs",IF(NOT(ISNUMBER(C371)),"Wert fehlt oder ist keine Zahl",IF(C371&lt;=0,"Wert muss über 0 liegen",IF(ROUND(C371,2)&lt;&gt;C371,"Wert hat mehr als 2 Nachkommastellen",IF(E371&gt;C371,"Übereingelöst: Restguthaben unter 0","OK"))))))))))</f>
        <v/>
      </c>
    </row>
    <row r="372" spans="1:7">
      <c r="A372" s="7"/>
      <c r="B372" s="8"/>
      <c r="C372" s="9"/>
      <c r="D372" s="7"/>
      <c r="E372" s="10">
        <f>IF(A372="","",ROUND(SUMPRODUCT(--('Einlösungen'!$B$2:$B$2001=A372),'Einlösungen'!$D$2:$D$2001),2))</f>
        <v/>
      </c>
      <c r="F372" s="10">
        <f>IF(OR(A372="",NOT(ISNUMBER(C372))),"",ROUND(C372-E372,2))</f>
        <v/>
      </c>
      <c r="G372" s="11">
        <f>IF(COUNTA(A372:C372)=0,"",IF(A372="","Gutschein-ID fehlt",IF(IF(ISTEXT(A372),TRIM(A372)&lt;&gt;A372,FALSE),"Leerzeichen vor oder nach der ID",IF(SUMPRODUCT(--($A$2:$A$501=A372))&gt;1,"Doppelte Gutschein-ID",IF(NOT(ISNUMBER(B372)),"Ausgabedatum fehlt oder ist kein Datum",IF(OR(B372&lt;DATE(2000,1,1),B372&gt;DATE(2100,12,31)),"Ausgabedatum außerhalb des gültigen Bereichs",IF(NOT(ISNUMBER(C372)),"Wert fehlt oder ist keine Zahl",IF(C372&lt;=0,"Wert muss über 0 liegen",IF(ROUND(C372,2)&lt;&gt;C372,"Wert hat mehr als 2 Nachkommastellen",IF(E372&gt;C372,"Übereingelöst: Restguthaben unter 0","OK"))))))))))</f>
        <v/>
      </c>
    </row>
    <row r="373" spans="1:7">
      <c r="A373" s="7"/>
      <c r="B373" s="8"/>
      <c r="C373" s="9"/>
      <c r="D373" s="7"/>
      <c r="E373" s="10">
        <f>IF(A373="","",ROUND(SUMPRODUCT(--('Einlösungen'!$B$2:$B$2001=A373),'Einlösungen'!$D$2:$D$2001),2))</f>
        <v/>
      </c>
      <c r="F373" s="10">
        <f>IF(OR(A373="",NOT(ISNUMBER(C373))),"",ROUND(C373-E373,2))</f>
        <v/>
      </c>
      <c r="G373" s="11">
        <f>IF(COUNTA(A373:C373)=0,"",IF(A373="","Gutschein-ID fehlt",IF(IF(ISTEXT(A373),TRIM(A373)&lt;&gt;A373,FALSE),"Leerzeichen vor oder nach der ID",IF(SUMPRODUCT(--($A$2:$A$501=A373))&gt;1,"Doppelte Gutschein-ID",IF(NOT(ISNUMBER(B373)),"Ausgabedatum fehlt oder ist kein Datum",IF(OR(B373&lt;DATE(2000,1,1),B373&gt;DATE(2100,12,31)),"Ausgabedatum außerhalb des gültigen Bereichs",IF(NOT(ISNUMBER(C373)),"Wert fehlt oder ist keine Zahl",IF(C373&lt;=0,"Wert muss über 0 liegen",IF(ROUND(C373,2)&lt;&gt;C373,"Wert hat mehr als 2 Nachkommastellen",IF(E373&gt;C373,"Übereingelöst: Restguthaben unter 0","OK"))))))))))</f>
        <v/>
      </c>
    </row>
    <row r="374" spans="1:7">
      <c r="A374" s="7"/>
      <c r="B374" s="8"/>
      <c r="C374" s="9"/>
      <c r="D374" s="7"/>
      <c r="E374" s="10">
        <f>IF(A374="","",ROUND(SUMPRODUCT(--('Einlösungen'!$B$2:$B$2001=A374),'Einlösungen'!$D$2:$D$2001),2))</f>
        <v/>
      </c>
      <c r="F374" s="10">
        <f>IF(OR(A374="",NOT(ISNUMBER(C374))),"",ROUND(C374-E374,2))</f>
        <v/>
      </c>
      <c r="G374" s="11">
        <f>IF(COUNTA(A374:C374)=0,"",IF(A374="","Gutschein-ID fehlt",IF(IF(ISTEXT(A374),TRIM(A374)&lt;&gt;A374,FALSE),"Leerzeichen vor oder nach der ID",IF(SUMPRODUCT(--($A$2:$A$501=A374))&gt;1,"Doppelte Gutschein-ID",IF(NOT(ISNUMBER(B374)),"Ausgabedatum fehlt oder ist kein Datum",IF(OR(B374&lt;DATE(2000,1,1),B374&gt;DATE(2100,12,31)),"Ausgabedatum außerhalb des gültigen Bereichs",IF(NOT(ISNUMBER(C374)),"Wert fehlt oder ist keine Zahl",IF(C374&lt;=0,"Wert muss über 0 liegen",IF(ROUND(C374,2)&lt;&gt;C374,"Wert hat mehr als 2 Nachkommastellen",IF(E374&gt;C374,"Übereingelöst: Restguthaben unter 0","OK"))))))))))</f>
        <v/>
      </c>
    </row>
    <row r="375" spans="1:7">
      <c r="A375" s="7"/>
      <c r="B375" s="8"/>
      <c r="C375" s="9"/>
      <c r="D375" s="7"/>
      <c r="E375" s="10">
        <f>IF(A375="","",ROUND(SUMPRODUCT(--('Einlösungen'!$B$2:$B$2001=A375),'Einlösungen'!$D$2:$D$2001),2))</f>
        <v/>
      </c>
      <c r="F375" s="10">
        <f>IF(OR(A375="",NOT(ISNUMBER(C375))),"",ROUND(C375-E375,2))</f>
        <v/>
      </c>
      <c r="G375" s="11">
        <f>IF(COUNTA(A375:C375)=0,"",IF(A375="","Gutschein-ID fehlt",IF(IF(ISTEXT(A375),TRIM(A375)&lt;&gt;A375,FALSE),"Leerzeichen vor oder nach der ID",IF(SUMPRODUCT(--($A$2:$A$501=A375))&gt;1,"Doppelte Gutschein-ID",IF(NOT(ISNUMBER(B375)),"Ausgabedatum fehlt oder ist kein Datum",IF(OR(B375&lt;DATE(2000,1,1),B375&gt;DATE(2100,12,31)),"Ausgabedatum außerhalb des gültigen Bereichs",IF(NOT(ISNUMBER(C375)),"Wert fehlt oder ist keine Zahl",IF(C375&lt;=0,"Wert muss über 0 liegen",IF(ROUND(C375,2)&lt;&gt;C375,"Wert hat mehr als 2 Nachkommastellen",IF(E375&gt;C375,"Übereingelöst: Restguthaben unter 0","OK"))))))))))</f>
        <v/>
      </c>
    </row>
    <row r="376" spans="1:7">
      <c r="A376" s="7"/>
      <c r="B376" s="8"/>
      <c r="C376" s="9"/>
      <c r="D376" s="7"/>
      <c r="E376" s="10">
        <f>IF(A376="","",ROUND(SUMPRODUCT(--('Einlösungen'!$B$2:$B$2001=A376),'Einlösungen'!$D$2:$D$2001),2))</f>
        <v/>
      </c>
      <c r="F376" s="10">
        <f>IF(OR(A376="",NOT(ISNUMBER(C376))),"",ROUND(C376-E376,2))</f>
        <v/>
      </c>
      <c r="G376" s="11">
        <f>IF(COUNTA(A376:C376)=0,"",IF(A376="","Gutschein-ID fehlt",IF(IF(ISTEXT(A376),TRIM(A376)&lt;&gt;A376,FALSE),"Leerzeichen vor oder nach der ID",IF(SUMPRODUCT(--($A$2:$A$501=A376))&gt;1,"Doppelte Gutschein-ID",IF(NOT(ISNUMBER(B376)),"Ausgabedatum fehlt oder ist kein Datum",IF(OR(B376&lt;DATE(2000,1,1),B376&gt;DATE(2100,12,31)),"Ausgabedatum außerhalb des gültigen Bereichs",IF(NOT(ISNUMBER(C376)),"Wert fehlt oder ist keine Zahl",IF(C376&lt;=0,"Wert muss über 0 liegen",IF(ROUND(C376,2)&lt;&gt;C376,"Wert hat mehr als 2 Nachkommastellen",IF(E376&gt;C376,"Übereingelöst: Restguthaben unter 0","OK"))))))))))</f>
        <v/>
      </c>
    </row>
    <row r="377" spans="1:7">
      <c r="A377" s="7"/>
      <c r="B377" s="8"/>
      <c r="C377" s="9"/>
      <c r="D377" s="7"/>
      <c r="E377" s="10">
        <f>IF(A377="","",ROUND(SUMPRODUCT(--('Einlösungen'!$B$2:$B$2001=A377),'Einlösungen'!$D$2:$D$2001),2))</f>
        <v/>
      </c>
      <c r="F377" s="10">
        <f>IF(OR(A377="",NOT(ISNUMBER(C377))),"",ROUND(C377-E377,2))</f>
        <v/>
      </c>
      <c r="G377" s="11">
        <f>IF(COUNTA(A377:C377)=0,"",IF(A377="","Gutschein-ID fehlt",IF(IF(ISTEXT(A377),TRIM(A377)&lt;&gt;A377,FALSE),"Leerzeichen vor oder nach der ID",IF(SUMPRODUCT(--($A$2:$A$501=A377))&gt;1,"Doppelte Gutschein-ID",IF(NOT(ISNUMBER(B377)),"Ausgabedatum fehlt oder ist kein Datum",IF(OR(B377&lt;DATE(2000,1,1),B377&gt;DATE(2100,12,31)),"Ausgabedatum außerhalb des gültigen Bereichs",IF(NOT(ISNUMBER(C377)),"Wert fehlt oder ist keine Zahl",IF(C377&lt;=0,"Wert muss über 0 liegen",IF(ROUND(C377,2)&lt;&gt;C377,"Wert hat mehr als 2 Nachkommastellen",IF(E377&gt;C377,"Übereingelöst: Restguthaben unter 0","OK"))))))))))</f>
        <v/>
      </c>
    </row>
    <row r="378" spans="1:7">
      <c r="A378" s="7"/>
      <c r="B378" s="8"/>
      <c r="C378" s="9"/>
      <c r="D378" s="7"/>
      <c r="E378" s="10">
        <f>IF(A378="","",ROUND(SUMPRODUCT(--('Einlösungen'!$B$2:$B$2001=A378),'Einlösungen'!$D$2:$D$2001),2))</f>
        <v/>
      </c>
      <c r="F378" s="10">
        <f>IF(OR(A378="",NOT(ISNUMBER(C378))),"",ROUND(C378-E378,2))</f>
        <v/>
      </c>
      <c r="G378" s="11">
        <f>IF(COUNTA(A378:C378)=0,"",IF(A378="","Gutschein-ID fehlt",IF(IF(ISTEXT(A378),TRIM(A378)&lt;&gt;A378,FALSE),"Leerzeichen vor oder nach der ID",IF(SUMPRODUCT(--($A$2:$A$501=A378))&gt;1,"Doppelte Gutschein-ID",IF(NOT(ISNUMBER(B378)),"Ausgabedatum fehlt oder ist kein Datum",IF(OR(B378&lt;DATE(2000,1,1),B378&gt;DATE(2100,12,31)),"Ausgabedatum außerhalb des gültigen Bereichs",IF(NOT(ISNUMBER(C378)),"Wert fehlt oder ist keine Zahl",IF(C378&lt;=0,"Wert muss über 0 liegen",IF(ROUND(C378,2)&lt;&gt;C378,"Wert hat mehr als 2 Nachkommastellen",IF(E378&gt;C378,"Übereingelöst: Restguthaben unter 0","OK"))))))))))</f>
        <v/>
      </c>
    </row>
    <row r="379" spans="1:7">
      <c r="A379" s="7"/>
      <c r="B379" s="8"/>
      <c r="C379" s="9"/>
      <c r="D379" s="7"/>
      <c r="E379" s="10">
        <f>IF(A379="","",ROUND(SUMPRODUCT(--('Einlösungen'!$B$2:$B$2001=A379),'Einlösungen'!$D$2:$D$2001),2))</f>
        <v/>
      </c>
      <c r="F379" s="10">
        <f>IF(OR(A379="",NOT(ISNUMBER(C379))),"",ROUND(C379-E379,2))</f>
        <v/>
      </c>
      <c r="G379" s="11">
        <f>IF(COUNTA(A379:C379)=0,"",IF(A379="","Gutschein-ID fehlt",IF(IF(ISTEXT(A379),TRIM(A379)&lt;&gt;A379,FALSE),"Leerzeichen vor oder nach der ID",IF(SUMPRODUCT(--($A$2:$A$501=A379))&gt;1,"Doppelte Gutschein-ID",IF(NOT(ISNUMBER(B379)),"Ausgabedatum fehlt oder ist kein Datum",IF(OR(B379&lt;DATE(2000,1,1),B379&gt;DATE(2100,12,31)),"Ausgabedatum außerhalb des gültigen Bereichs",IF(NOT(ISNUMBER(C379)),"Wert fehlt oder ist keine Zahl",IF(C379&lt;=0,"Wert muss über 0 liegen",IF(ROUND(C379,2)&lt;&gt;C379,"Wert hat mehr als 2 Nachkommastellen",IF(E379&gt;C379,"Übereingelöst: Restguthaben unter 0","OK"))))))))))</f>
        <v/>
      </c>
    </row>
    <row r="380" spans="1:7">
      <c r="A380" s="7"/>
      <c r="B380" s="8"/>
      <c r="C380" s="9"/>
      <c r="D380" s="7"/>
      <c r="E380" s="10">
        <f>IF(A380="","",ROUND(SUMPRODUCT(--('Einlösungen'!$B$2:$B$2001=A380),'Einlösungen'!$D$2:$D$2001),2))</f>
        <v/>
      </c>
      <c r="F380" s="10">
        <f>IF(OR(A380="",NOT(ISNUMBER(C380))),"",ROUND(C380-E380,2))</f>
        <v/>
      </c>
      <c r="G380" s="11">
        <f>IF(COUNTA(A380:C380)=0,"",IF(A380="","Gutschein-ID fehlt",IF(IF(ISTEXT(A380),TRIM(A380)&lt;&gt;A380,FALSE),"Leerzeichen vor oder nach der ID",IF(SUMPRODUCT(--($A$2:$A$501=A380))&gt;1,"Doppelte Gutschein-ID",IF(NOT(ISNUMBER(B380)),"Ausgabedatum fehlt oder ist kein Datum",IF(OR(B380&lt;DATE(2000,1,1),B380&gt;DATE(2100,12,31)),"Ausgabedatum außerhalb des gültigen Bereichs",IF(NOT(ISNUMBER(C380)),"Wert fehlt oder ist keine Zahl",IF(C380&lt;=0,"Wert muss über 0 liegen",IF(ROUND(C380,2)&lt;&gt;C380,"Wert hat mehr als 2 Nachkommastellen",IF(E380&gt;C380,"Übereingelöst: Restguthaben unter 0","OK"))))))))))</f>
        <v/>
      </c>
    </row>
    <row r="381" spans="1:7">
      <c r="A381" s="7"/>
      <c r="B381" s="8"/>
      <c r="C381" s="9"/>
      <c r="D381" s="7"/>
      <c r="E381" s="10">
        <f>IF(A381="","",ROUND(SUMPRODUCT(--('Einlösungen'!$B$2:$B$2001=A381),'Einlösungen'!$D$2:$D$2001),2))</f>
        <v/>
      </c>
      <c r="F381" s="10">
        <f>IF(OR(A381="",NOT(ISNUMBER(C381))),"",ROUND(C381-E381,2))</f>
        <v/>
      </c>
      <c r="G381" s="11">
        <f>IF(COUNTA(A381:C381)=0,"",IF(A381="","Gutschein-ID fehlt",IF(IF(ISTEXT(A381),TRIM(A381)&lt;&gt;A381,FALSE),"Leerzeichen vor oder nach der ID",IF(SUMPRODUCT(--($A$2:$A$501=A381))&gt;1,"Doppelte Gutschein-ID",IF(NOT(ISNUMBER(B381)),"Ausgabedatum fehlt oder ist kein Datum",IF(OR(B381&lt;DATE(2000,1,1),B381&gt;DATE(2100,12,31)),"Ausgabedatum außerhalb des gültigen Bereichs",IF(NOT(ISNUMBER(C381)),"Wert fehlt oder ist keine Zahl",IF(C381&lt;=0,"Wert muss über 0 liegen",IF(ROUND(C381,2)&lt;&gt;C381,"Wert hat mehr als 2 Nachkommastellen",IF(E381&gt;C381,"Übereingelöst: Restguthaben unter 0","OK"))))))))))</f>
        <v/>
      </c>
    </row>
    <row r="382" spans="1:7">
      <c r="A382" s="7"/>
      <c r="B382" s="8"/>
      <c r="C382" s="9"/>
      <c r="D382" s="7"/>
      <c r="E382" s="10">
        <f>IF(A382="","",ROUND(SUMPRODUCT(--('Einlösungen'!$B$2:$B$2001=A382),'Einlösungen'!$D$2:$D$2001),2))</f>
        <v/>
      </c>
      <c r="F382" s="10">
        <f>IF(OR(A382="",NOT(ISNUMBER(C382))),"",ROUND(C382-E382,2))</f>
        <v/>
      </c>
      <c r="G382" s="11">
        <f>IF(COUNTA(A382:C382)=0,"",IF(A382="","Gutschein-ID fehlt",IF(IF(ISTEXT(A382),TRIM(A382)&lt;&gt;A382,FALSE),"Leerzeichen vor oder nach der ID",IF(SUMPRODUCT(--($A$2:$A$501=A382))&gt;1,"Doppelte Gutschein-ID",IF(NOT(ISNUMBER(B382)),"Ausgabedatum fehlt oder ist kein Datum",IF(OR(B382&lt;DATE(2000,1,1),B382&gt;DATE(2100,12,31)),"Ausgabedatum außerhalb des gültigen Bereichs",IF(NOT(ISNUMBER(C382)),"Wert fehlt oder ist keine Zahl",IF(C382&lt;=0,"Wert muss über 0 liegen",IF(ROUND(C382,2)&lt;&gt;C382,"Wert hat mehr als 2 Nachkommastellen",IF(E382&gt;C382,"Übereingelöst: Restguthaben unter 0","OK"))))))))))</f>
        <v/>
      </c>
    </row>
    <row r="383" spans="1:7">
      <c r="A383" s="7"/>
      <c r="B383" s="8"/>
      <c r="C383" s="9"/>
      <c r="D383" s="7"/>
      <c r="E383" s="10">
        <f>IF(A383="","",ROUND(SUMPRODUCT(--('Einlösungen'!$B$2:$B$2001=A383),'Einlösungen'!$D$2:$D$2001),2))</f>
        <v/>
      </c>
      <c r="F383" s="10">
        <f>IF(OR(A383="",NOT(ISNUMBER(C383))),"",ROUND(C383-E383,2))</f>
        <v/>
      </c>
      <c r="G383" s="11">
        <f>IF(COUNTA(A383:C383)=0,"",IF(A383="","Gutschein-ID fehlt",IF(IF(ISTEXT(A383),TRIM(A383)&lt;&gt;A383,FALSE),"Leerzeichen vor oder nach der ID",IF(SUMPRODUCT(--($A$2:$A$501=A383))&gt;1,"Doppelte Gutschein-ID",IF(NOT(ISNUMBER(B383)),"Ausgabedatum fehlt oder ist kein Datum",IF(OR(B383&lt;DATE(2000,1,1),B383&gt;DATE(2100,12,31)),"Ausgabedatum außerhalb des gültigen Bereichs",IF(NOT(ISNUMBER(C383)),"Wert fehlt oder ist keine Zahl",IF(C383&lt;=0,"Wert muss über 0 liegen",IF(ROUND(C383,2)&lt;&gt;C383,"Wert hat mehr als 2 Nachkommastellen",IF(E383&gt;C383,"Übereingelöst: Restguthaben unter 0","OK"))))))))))</f>
        <v/>
      </c>
    </row>
    <row r="384" spans="1:7">
      <c r="A384" s="7"/>
      <c r="B384" s="8"/>
      <c r="C384" s="9"/>
      <c r="D384" s="7"/>
      <c r="E384" s="10">
        <f>IF(A384="","",ROUND(SUMPRODUCT(--('Einlösungen'!$B$2:$B$2001=A384),'Einlösungen'!$D$2:$D$2001),2))</f>
        <v/>
      </c>
      <c r="F384" s="10">
        <f>IF(OR(A384="",NOT(ISNUMBER(C384))),"",ROUND(C384-E384,2))</f>
        <v/>
      </c>
      <c r="G384" s="11">
        <f>IF(COUNTA(A384:C384)=0,"",IF(A384="","Gutschein-ID fehlt",IF(IF(ISTEXT(A384),TRIM(A384)&lt;&gt;A384,FALSE),"Leerzeichen vor oder nach der ID",IF(SUMPRODUCT(--($A$2:$A$501=A384))&gt;1,"Doppelte Gutschein-ID",IF(NOT(ISNUMBER(B384)),"Ausgabedatum fehlt oder ist kein Datum",IF(OR(B384&lt;DATE(2000,1,1),B384&gt;DATE(2100,12,31)),"Ausgabedatum außerhalb des gültigen Bereichs",IF(NOT(ISNUMBER(C384)),"Wert fehlt oder ist keine Zahl",IF(C384&lt;=0,"Wert muss über 0 liegen",IF(ROUND(C384,2)&lt;&gt;C384,"Wert hat mehr als 2 Nachkommastellen",IF(E384&gt;C384,"Übereingelöst: Restguthaben unter 0","OK"))))))))))</f>
        <v/>
      </c>
    </row>
    <row r="385" spans="1:7">
      <c r="A385" s="7"/>
      <c r="B385" s="8"/>
      <c r="C385" s="9"/>
      <c r="D385" s="7"/>
      <c r="E385" s="10">
        <f>IF(A385="","",ROUND(SUMPRODUCT(--('Einlösungen'!$B$2:$B$2001=A385),'Einlösungen'!$D$2:$D$2001),2))</f>
        <v/>
      </c>
      <c r="F385" s="10">
        <f>IF(OR(A385="",NOT(ISNUMBER(C385))),"",ROUND(C385-E385,2))</f>
        <v/>
      </c>
      <c r="G385" s="11">
        <f>IF(COUNTA(A385:C385)=0,"",IF(A385="","Gutschein-ID fehlt",IF(IF(ISTEXT(A385),TRIM(A385)&lt;&gt;A385,FALSE),"Leerzeichen vor oder nach der ID",IF(SUMPRODUCT(--($A$2:$A$501=A385))&gt;1,"Doppelte Gutschein-ID",IF(NOT(ISNUMBER(B385)),"Ausgabedatum fehlt oder ist kein Datum",IF(OR(B385&lt;DATE(2000,1,1),B385&gt;DATE(2100,12,31)),"Ausgabedatum außerhalb des gültigen Bereichs",IF(NOT(ISNUMBER(C385)),"Wert fehlt oder ist keine Zahl",IF(C385&lt;=0,"Wert muss über 0 liegen",IF(ROUND(C385,2)&lt;&gt;C385,"Wert hat mehr als 2 Nachkommastellen",IF(E385&gt;C385,"Übereingelöst: Restguthaben unter 0","OK"))))))))))</f>
        <v/>
      </c>
    </row>
    <row r="386" spans="1:7">
      <c r="A386" s="7"/>
      <c r="B386" s="8"/>
      <c r="C386" s="9"/>
      <c r="D386" s="7"/>
      <c r="E386" s="10">
        <f>IF(A386="","",ROUND(SUMPRODUCT(--('Einlösungen'!$B$2:$B$2001=A386),'Einlösungen'!$D$2:$D$2001),2))</f>
        <v/>
      </c>
      <c r="F386" s="10">
        <f>IF(OR(A386="",NOT(ISNUMBER(C386))),"",ROUND(C386-E386,2))</f>
        <v/>
      </c>
      <c r="G386" s="11">
        <f>IF(COUNTA(A386:C386)=0,"",IF(A386="","Gutschein-ID fehlt",IF(IF(ISTEXT(A386),TRIM(A386)&lt;&gt;A386,FALSE),"Leerzeichen vor oder nach der ID",IF(SUMPRODUCT(--($A$2:$A$501=A386))&gt;1,"Doppelte Gutschein-ID",IF(NOT(ISNUMBER(B386)),"Ausgabedatum fehlt oder ist kein Datum",IF(OR(B386&lt;DATE(2000,1,1),B386&gt;DATE(2100,12,31)),"Ausgabedatum außerhalb des gültigen Bereichs",IF(NOT(ISNUMBER(C386)),"Wert fehlt oder ist keine Zahl",IF(C386&lt;=0,"Wert muss über 0 liegen",IF(ROUND(C386,2)&lt;&gt;C386,"Wert hat mehr als 2 Nachkommastellen",IF(E386&gt;C386,"Übereingelöst: Restguthaben unter 0","OK"))))))))))</f>
        <v/>
      </c>
    </row>
    <row r="387" spans="1:7">
      <c r="A387" s="7"/>
      <c r="B387" s="8"/>
      <c r="C387" s="9"/>
      <c r="D387" s="7"/>
      <c r="E387" s="10">
        <f>IF(A387="","",ROUND(SUMPRODUCT(--('Einlösungen'!$B$2:$B$2001=A387),'Einlösungen'!$D$2:$D$2001),2))</f>
        <v/>
      </c>
      <c r="F387" s="10">
        <f>IF(OR(A387="",NOT(ISNUMBER(C387))),"",ROUND(C387-E387,2))</f>
        <v/>
      </c>
      <c r="G387" s="11">
        <f>IF(COUNTA(A387:C387)=0,"",IF(A387="","Gutschein-ID fehlt",IF(IF(ISTEXT(A387),TRIM(A387)&lt;&gt;A387,FALSE),"Leerzeichen vor oder nach der ID",IF(SUMPRODUCT(--($A$2:$A$501=A387))&gt;1,"Doppelte Gutschein-ID",IF(NOT(ISNUMBER(B387)),"Ausgabedatum fehlt oder ist kein Datum",IF(OR(B387&lt;DATE(2000,1,1),B387&gt;DATE(2100,12,31)),"Ausgabedatum außerhalb des gültigen Bereichs",IF(NOT(ISNUMBER(C387)),"Wert fehlt oder ist keine Zahl",IF(C387&lt;=0,"Wert muss über 0 liegen",IF(ROUND(C387,2)&lt;&gt;C387,"Wert hat mehr als 2 Nachkommastellen",IF(E387&gt;C387,"Übereingelöst: Restguthaben unter 0","OK"))))))))))</f>
        <v/>
      </c>
    </row>
    <row r="388" spans="1:7">
      <c r="A388" s="7"/>
      <c r="B388" s="8"/>
      <c r="C388" s="9"/>
      <c r="D388" s="7"/>
      <c r="E388" s="10">
        <f>IF(A388="","",ROUND(SUMPRODUCT(--('Einlösungen'!$B$2:$B$2001=A388),'Einlösungen'!$D$2:$D$2001),2))</f>
        <v/>
      </c>
      <c r="F388" s="10">
        <f>IF(OR(A388="",NOT(ISNUMBER(C388))),"",ROUND(C388-E388,2))</f>
        <v/>
      </c>
      <c r="G388" s="11">
        <f>IF(COUNTA(A388:C388)=0,"",IF(A388="","Gutschein-ID fehlt",IF(IF(ISTEXT(A388),TRIM(A388)&lt;&gt;A388,FALSE),"Leerzeichen vor oder nach der ID",IF(SUMPRODUCT(--($A$2:$A$501=A388))&gt;1,"Doppelte Gutschein-ID",IF(NOT(ISNUMBER(B388)),"Ausgabedatum fehlt oder ist kein Datum",IF(OR(B388&lt;DATE(2000,1,1),B388&gt;DATE(2100,12,31)),"Ausgabedatum außerhalb des gültigen Bereichs",IF(NOT(ISNUMBER(C388)),"Wert fehlt oder ist keine Zahl",IF(C388&lt;=0,"Wert muss über 0 liegen",IF(ROUND(C388,2)&lt;&gt;C388,"Wert hat mehr als 2 Nachkommastellen",IF(E388&gt;C388,"Übereingelöst: Restguthaben unter 0","OK"))))))))))</f>
        <v/>
      </c>
    </row>
    <row r="389" spans="1:7">
      <c r="A389" s="7"/>
      <c r="B389" s="8"/>
      <c r="C389" s="9"/>
      <c r="D389" s="7"/>
      <c r="E389" s="10">
        <f>IF(A389="","",ROUND(SUMPRODUCT(--('Einlösungen'!$B$2:$B$2001=A389),'Einlösungen'!$D$2:$D$2001),2))</f>
        <v/>
      </c>
      <c r="F389" s="10">
        <f>IF(OR(A389="",NOT(ISNUMBER(C389))),"",ROUND(C389-E389,2))</f>
        <v/>
      </c>
      <c r="G389" s="11">
        <f>IF(COUNTA(A389:C389)=0,"",IF(A389="","Gutschein-ID fehlt",IF(IF(ISTEXT(A389),TRIM(A389)&lt;&gt;A389,FALSE),"Leerzeichen vor oder nach der ID",IF(SUMPRODUCT(--($A$2:$A$501=A389))&gt;1,"Doppelte Gutschein-ID",IF(NOT(ISNUMBER(B389)),"Ausgabedatum fehlt oder ist kein Datum",IF(OR(B389&lt;DATE(2000,1,1),B389&gt;DATE(2100,12,31)),"Ausgabedatum außerhalb des gültigen Bereichs",IF(NOT(ISNUMBER(C389)),"Wert fehlt oder ist keine Zahl",IF(C389&lt;=0,"Wert muss über 0 liegen",IF(ROUND(C389,2)&lt;&gt;C389,"Wert hat mehr als 2 Nachkommastellen",IF(E389&gt;C389,"Übereingelöst: Restguthaben unter 0","OK"))))))))))</f>
        <v/>
      </c>
    </row>
    <row r="390" spans="1:7">
      <c r="A390" s="7"/>
      <c r="B390" s="8"/>
      <c r="C390" s="9"/>
      <c r="D390" s="7"/>
      <c r="E390" s="10">
        <f>IF(A390="","",ROUND(SUMPRODUCT(--('Einlösungen'!$B$2:$B$2001=A390),'Einlösungen'!$D$2:$D$2001),2))</f>
        <v/>
      </c>
      <c r="F390" s="10">
        <f>IF(OR(A390="",NOT(ISNUMBER(C390))),"",ROUND(C390-E390,2))</f>
        <v/>
      </c>
      <c r="G390" s="11">
        <f>IF(COUNTA(A390:C390)=0,"",IF(A390="","Gutschein-ID fehlt",IF(IF(ISTEXT(A390),TRIM(A390)&lt;&gt;A390,FALSE),"Leerzeichen vor oder nach der ID",IF(SUMPRODUCT(--($A$2:$A$501=A390))&gt;1,"Doppelte Gutschein-ID",IF(NOT(ISNUMBER(B390)),"Ausgabedatum fehlt oder ist kein Datum",IF(OR(B390&lt;DATE(2000,1,1),B390&gt;DATE(2100,12,31)),"Ausgabedatum außerhalb des gültigen Bereichs",IF(NOT(ISNUMBER(C390)),"Wert fehlt oder ist keine Zahl",IF(C390&lt;=0,"Wert muss über 0 liegen",IF(ROUND(C390,2)&lt;&gt;C390,"Wert hat mehr als 2 Nachkommastellen",IF(E390&gt;C390,"Übereingelöst: Restguthaben unter 0","OK"))))))))))</f>
        <v/>
      </c>
    </row>
    <row r="391" spans="1:7">
      <c r="A391" s="7"/>
      <c r="B391" s="8"/>
      <c r="C391" s="9"/>
      <c r="D391" s="7"/>
      <c r="E391" s="10">
        <f>IF(A391="","",ROUND(SUMPRODUCT(--('Einlösungen'!$B$2:$B$2001=A391),'Einlösungen'!$D$2:$D$2001),2))</f>
        <v/>
      </c>
      <c r="F391" s="10">
        <f>IF(OR(A391="",NOT(ISNUMBER(C391))),"",ROUND(C391-E391,2))</f>
        <v/>
      </c>
      <c r="G391" s="11">
        <f>IF(COUNTA(A391:C391)=0,"",IF(A391="","Gutschein-ID fehlt",IF(IF(ISTEXT(A391),TRIM(A391)&lt;&gt;A391,FALSE),"Leerzeichen vor oder nach der ID",IF(SUMPRODUCT(--($A$2:$A$501=A391))&gt;1,"Doppelte Gutschein-ID",IF(NOT(ISNUMBER(B391)),"Ausgabedatum fehlt oder ist kein Datum",IF(OR(B391&lt;DATE(2000,1,1),B391&gt;DATE(2100,12,31)),"Ausgabedatum außerhalb des gültigen Bereichs",IF(NOT(ISNUMBER(C391)),"Wert fehlt oder ist keine Zahl",IF(C391&lt;=0,"Wert muss über 0 liegen",IF(ROUND(C391,2)&lt;&gt;C391,"Wert hat mehr als 2 Nachkommastellen",IF(E391&gt;C391,"Übereingelöst: Restguthaben unter 0","OK"))))))))))</f>
        <v/>
      </c>
    </row>
    <row r="392" spans="1:7">
      <c r="A392" s="7"/>
      <c r="B392" s="8"/>
      <c r="C392" s="9"/>
      <c r="D392" s="7"/>
      <c r="E392" s="10">
        <f>IF(A392="","",ROUND(SUMPRODUCT(--('Einlösungen'!$B$2:$B$2001=A392),'Einlösungen'!$D$2:$D$2001),2))</f>
        <v/>
      </c>
      <c r="F392" s="10">
        <f>IF(OR(A392="",NOT(ISNUMBER(C392))),"",ROUND(C392-E392,2))</f>
        <v/>
      </c>
      <c r="G392" s="11">
        <f>IF(COUNTA(A392:C392)=0,"",IF(A392="","Gutschein-ID fehlt",IF(IF(ISTEXT(A392),TRIM(A392)&lt;&gt;A392,FALSE),"Leerzeichen vor oder nach der ID",IF(SUMPRODUCT(--($A$2:$A$501=A392))&gt;1,"Doppelte Gutschein-ID",IF(NOT(ISNUMBER(B392)),"Ausgabedatum fehlt oder ist kein Datum",IF(OR(B392&lt;DATE(2000,1,1),B392&gt;DATE(2100,12,31)),"Ausgabedatum außerhalb des gültigen Bereichs",IF(NOT(ISNUMBER(C392)),"Wert fehlt oder ist keine Zahl",IF(C392&lt;=0,"Wert muss über 0 liegen",IF(ROUND(C392,2)&lt;&gt;C392,"Wert hat mehr als 2 Nachkommastellen",IF(E392&gt;C392,"Übereingelöst: Restguthaben unter 0","OK"))))))))))</f>
        <v/>
      </c>
    </row>
    <row r="393" spans="1:7">
      <c r="A393" s="7"/>
      <c r="B393" s="8"/>
      <c r="C393" s="9"/>
      <c r="D393" s="7"/>
      <c r="E393" s="10">
        <f>IF(A393="","",ROUND(SUMPRODUCT(--('Einlösungen'!$B$2:$B$2001=A393),'Einlösungen'!$D$2:$D$2001),2))</f>
        <v/>
      </c>
      <c r="F393" s="10">
        <f>IF(OR(A393="",NOT(ISNUMBER(C393))),"",ROUND(C393-E393,2))</f>
        <v/>
      </c>
      <c r="G393" s="11">
        <f>IF(COUNTA(A393:C393)=0,"",IF(A393="","Gutschein-ID fehlt",IF(IF(ISTEXT(A393),TRIM(A393)&lt;&gt;A393,FALSE),"Leerzeichen vor oder nach der ID",IF(SUMPRODUCT(--($A$2:$A$501=A393))&gt;1,"Doppelte Gutschein-ID",IF(NOT(ISNUMBER(B393)),"Ausgabedatum fehlt oder ist kein Datum",IF(OR(B393&lt;DATE(2000,1,1),B393&gt;DATE(2100,12,31)),"Ausgabedatum außerhalb des gültigen Bereichs",IF(NOT(ISNUMBER(C393)),"Wert fehlt oder ist keine Zahl",IF(C393&lt;=0,"Wert muss über 0 liegen",IF(ROUND(C393,2)&lt;&gt;C393,"Wert hat mehr als 2 Nachkommastellen",IF(E393&gt;C393,"Übereingelöst: Restguthaben unter 0","OK"))))))))))</f>
        <v/>
      </c>
    </row>
    <row r="394" spans="1:7">
      <c r="A394" s="7"/>
      <c r="B394" s="8"/>
      <c r="C394" s="9"/>
      <c r="D394" s="7"/>
      <c r="E394" s="10">
        <f>IF(A394="","",ROUND(SUMPRODUCT(--('Einlösungen'!$B$2:$B$2001=A394),'Einlösungen'!$D$2:$D$2001),2))</f>
        <v/>
      </c>
      <c r="F394" s="10">
        <f>IF(OR(A394="",NOT(ISNUMBER(C394))),"",ROUND(C394-E394,2))</f>
        <v/>
      </c>
      <c r="G394" s="11">
        <f>IF(COUNTA(A394:C394)=0,"",IF(A394="","Gutschein-ID fehlt",IF(IF(ISTEXT(A394),TRIM(A394)&lt;&gt;A394,FALSE),"Leerzeichen vor oder nach der ID",IF(SUMPRODUCT(--($A$2:$A$501=A394))&gt;1,"Doppelte Gutschein-ID",IF(NOT(ISNUMBER(B394)),"Ausgabedatum fehlt oder ist kein Datum",IF(OR(B394&lt;DATE(2000,1,1),B394&gt;DATE(2100,12,31)),"Ausgabedatum außerhalb des gültigen Bereichs",IF(NOT(ISNUMBER(C394)),"Wert fehlt oder ist keine Zahl",IF(C394&lt;=0,"Wert muss über 0 liegen",IF(ROUND(C394,2)&lt;&gt;C394,"Wert hat mehr als 2 Nachkommastellen",IF(E394&gt;C394,"Übereingelöst: Restguthaben unter 0","OK"))))))))))</f>
        <v/>
      </c>
    </row>
    <row r="395" spans="1:7">
      <c r="A395" s="7"/>
      <c r="B395" s="8"/>
      <c r="C395" s="9"/>
      <c r="D395" s="7"/>
      <c r="E395" s="10">
        <f>IF(A395="","",ROUND(SUMPRODUCT(--('Einlösungen'!$B$2:$B$2001=A395),'Einlösungen'!$D$2:$D$2001),2))</f>
        <v/>
      </c>
      <c r="F395" s="10">
        <f>IF(OR(A395="",NOT(ISNUMBER(C395))),"",ROUND(C395-E395,2))</f>
        <v/>
      </c>
      <c r="G395" s="11">
        <f>IF(COUNTA(A395:C395)=0,"",IF(A395="","Gutschein-ID fehlt",IF(IF(ISTEXT(A395),TRIM(A395)&lt;&gt;A395,FALSE),"Leerzeichen vor oder nach der ID",IF(SUMPRODUCT(--($A$2:$A$501=A395))&gt;1,"Doppelte Gutschein-ID",IF(NOT(ISNUMBER(B395)),"Ausgabedatum fehlt oder ist kein Datum",IF(OR(B395&lt;DATE(2000,1,1),B395&gt;DATE(2100,12,31)),"Ausgabedatum außerhalb des gültigen Bereichs",IF(NOT(ISNUMBER(C395)),"Wert fehlt oder ist keine Zahl",IF(C395&lt;=0,"Wert muss über 0 liegen",IF(ROUND(C395,2)&lt;&gt;C395,"Wert hat mehr als 2 Nachkommastellen",IF(E395&gt;C395,"Übereingelöst: Restguthaben unter 0","OK"))))))))))</f>
        <v/>
      </c>
    </row>
    <row r="396" spans="1:7">
      <c r="A396" s="7"/>
      <c r="B396" s="8"/>
      <c r="C396" s="9"/>
      <c r="D396" s="7"/>
      <c r="E396" s="10">
        <f>IF(A396="","",ROUND(SUMPRODUCT(--('Einlösungen'!$B$2:$B$2001=A396),'Einlösungen'!$D$2:$D$2001),2))</f>
        <v/>
      </c>
      <c r="F396" s="10">
        <f>IF(OR(A396="",NOT(ISNUMBER(C396))),"",ROUND(C396-E396,2))</f>
        <v/>
      </c>
      <c r="G396" s="11">
        <f>IF(COUNTA(A396:C396)=0,"",IF(A396="","Gutschein-ID fehlt",IF(IF(ISTEXT(A396),TRIM(A396)&lt;&gt;A396,FALSE),"Leerzeichen vor oder nach der ID",IF(SUMPRODUCT(--($A$2:$A$501=A396))&gt;1,"Doppelte Gutschein-ID",IF(NOT(ISNUMBER(B396)),"Ausgabedatum fehlt oder ist kein Datum",IF(OR(B396&lt;DATE(2000,1,1),B396&gt;DATE(2100,12,31)),"Ausgabedatum außerhalb des gültigen Bereichs",IF(NOT(ISNUMBER(C396)),"Wert fehlt oder ist keine Zahl",IF(C396&lt;=0,"Wert muss über 0 liegen",IF(ROUND(C396,2)&lt;&gt;C396,"Wert hat mehr als 2 Nachkommastellen",IF(E396&gt;C396,"Übereingelöst: Restguthaben unter 0","OK"))))))))))</f>
        <v/>
      </c>
    </row>
    <row r="397" spans="1:7">
      <c r="A397" s="7"/>
      <c r="B397" s="8"/>
      <c r="C397" s="9"/>
      <c r="D397" s="7"/>
      <c r="E397" s="10">
        <f>IF(A397="","",ROUND(SUMPRODUCT(--('Einlösungen'!$B$2:$B$2001=A397),'Einlösungen'!$D$2:$D$2001),2))</f>
        <v/>
      </c>
      <c r="F397" s="10">
        <f>IF(OR(A397="",NOT(ISNUMBER(C397))),"",ROUND(C397-E397,2))</f>
        <v/>
      </c>
      <c r="G397" s="11">
        <f>IF(COUNTA(A397:C397)=0,"",IF(A397="","Gutschein-ID fehlt",IF(IF(ISTEXT(A397),TRIM(A397)&lt;&gt;A397,FALSE),"Leerzeichen vor oder nach der ID",IF(SUMPRODUCT(--($A$2:$A$501=A397))&gt;1,"Doppelte Gutschein-ID",IF(NOT(ISNUMBER(B397)),"Ausgabedatum fehlt oder ist kein Datum",IF(OR(B397&lt;DATE(2000,1,1),B397&gt;DATE(2100,12,31)),"Ausgabedatum außerhalb des gültigen Bereichs",IF(NOT(ISNUMBER(C397)),"Wert fehlt oder ist keine Zahl",IF(C397&lt;=0,"Wert muss über 0 liegen",IF(ROUND(C397,2)&lt;&gt;C397,"Wert hat mehr als 2 Nachkommastellen",IF(E397&gt;C397,"Übereingelöst: Restguthaben unter 0","OK"))))))))))</f>
        <v/>
      </c>
    </row>
    <row r="398" spans="1:7">
      <c r="A398" s="7"/>
      <c r="B398" s="8"/>
      <c r="C398" s="9"/>
      <c r="D398" s="7"/>
      <c r="E398" s="10">
        <f>IF(A398="","",ROUND(SUMPRODUCT(--('Einlösungen'!$B$2:$B$2001=A398),'Einlösungen'!$D$2:$D$2001),2))</f>
        <v/>
      </c>
      <c r="F398" s="10">
        <f>IF(OR(A398="",NOT(ISNUMBER(C398))),"",ROUND(C398-E398,2))</f>
        <v/>
      </c>
      <c r="G398" s="11">
        <f>IF(COUNTA(A398:C398)=0,"",IF(A398="","Gutschein-ID fehlt",IF(IF(ISTEXT(A398),TRIM(A398)&lt;&gt;A398,FALSE),"Leerzeichen vor oder nach der ID",IF(SUMPRODUCT(--($A$2:$A$501=A398))&gt;1,"Doppelte Gutschein-ID",IF(NOT(ISNUMBER(B398)),"Ausgabedatum fehlt oder ist kein Datum",IF(OR(B398&lt;DATE(2000,1,1),B398&gt;DATE(2100,12,31)),"Ausgabedatum außerhalb des gültigen Bereichs",IF(NOT(ISNUMBER(C398)),"Wert fehlt oder ist keine Zahl",IF(C398&lt;=0,"Wert muss über 0 liegen",IF(ROUND(C398,2)&lt;&gt;C398,"Wert hat mehr als 2 Nachkommastellen",IF(E398&gt;C398,"Übereingelöst: Restguthaben unter 0","OK"))))))))))</f>
        <v/>
      </c>
    </row>
    <row r="399" spans="1:7">
      <c r="A399" s="7"/>
      <c r="B399" s="8"/>
      <c r="C399" s="9"/>
      <c r="D399" s="7"/>
      <c r="E399" s="10">
        <f>IF(A399="","",ROUND(SUMPRODUCT(--('Einlösungen'!$B$2:$B$2001=A399),'Einlösungen'!$D$2:$D$2001),2))</f>
        <v/>
      </c>
      <c r="F399" s="10">
        <f>IF(OR(A399="",NOT(ISNUMBER(C399))),"",ROUND(C399-E399,2))</f>
        <v/>
      </c>
      <c r="G399" s="11">
        <f>IF(COUNTA(A399:C399)=0,"",IF(A399="","Gutschein-ID fehlt",IF(IF(ISTEXT(A399),TRIM(A399)&lt;&gt;A399,FALSE),"Leerzeichen vor oder nach der ID",IF(SUMPRODUCT(--($A$2:$A$501=A399))&gt;1,"Doppelte Gutschein-ID",IF(NOT(ISNUMBER(B399)),"Ausgabedatum fehlt oder ist kein Datum",IF(OR(B399&lt;DATE(2000,1,1),B399&gt;DATE(2100,12,31)),"Ausgabedatum außerhalb des gültigen Bereichs",IF(NOT(ISNUMBER(C399)),"Wert fehlt oder ist keine Zahl",IF(C399&lt;=0,"Wert muss über 0 liegen",IF(ROUND(C399,2)&lt;&gt;C399,"Wert hat mehr als 2 Nachkommastellen",IF(E399&gt;C399,"Übereingelöst: Restguthaben unter 0","OK"))))))))))</f>
        <v/>
      </c>
    </row>
    <row r="400" spans="1:7">
      <c r="A400" s="7"/>
      <c r="B400" s="8"/>
      <c r="C400" s="9"/>
      <c r="D400" s="7"/>
      <c r="E400" s="10">
        <f>IF(A400="","",ROUND(SUMPRODUCT(--('Einlösungen'!$B$2:$B$2001=A400),'Einlösungen'!$D$2:$D$2001),2))</f>
        <v/>
      </c>
      <c r="F400" s="10">
        <f>IF(OR(A400="",NOT(ISNUMBER(C400))),"",ROUND(C400-E400,2))</f>
        <v/>
      </c>
      <c r="G400" s="11">
        <f>IF(COUNTA(A400:C400)=0,"",IF(A400="","Gutschein-ID fehlt",IF(IF(ISTEXT(A400),TRIM(A400)&lt;&gt;A400,FALSE),"Leerzeichen vor oder nach der ID",IF(SUMPRODUCT(--($A$2:$A$501=A400))&gt;1,"Doppelte Gutschein-ID",IF(NOT(ISNUMBER(B400)),"Ausgabedatum fehlt oder ist kein Datum",IF(OR(B400&lt;DATE(2000,1,1),B400&gt;DATE(2100,12,31)),"Ausgabedatum außerhalb des gültigen Bereichs",IF(NOT(ISNUMBER(C400)),"Wert fehlt oder ist keine Zahl",IF(C400&lt;=0,"Wert muss über 0 liegen",IF(ROUND(C400,2)&lt;&gt;C400,"Wert hat mehr als 2 Nachkommastellen",IF(E400&gt;C400,"Übereingelöst: Restguthaben unter 0","OK"))))))))))</f>
        <v/>
      </c>
    </row>
    <row r="401" spans="1:7">
      <c r="A401" s="7"/>
      <c r="B401" s="8"/>
      <c r="C401" s="9"/>
      <c r="D401" s="7"/>
      <c r="E401" s="10">
        <f>IF(A401="","",ROUND(SUMPRODUCT(--('Einlösungen'!$B$2:$B$2001=A401),'Einlösungen'!$D$2:$D$2001),2))</f>
        <v/>
      </c>
      <c r="F401" s="10">
        <f>IF(OR(A401="",NOT(ISNUMBER(C401))),"",ROUND(C401-E401,2))</f>
        <v/>
      </c>
      <c r="G401" s="11">
        <f>IF(COUNTA(A401:C401)=0,"",IF(A401="","Gutschein-ID fehlt",IF(IF(ISTEXT(A401),TRIM(A401)&lt;&gt;A401,FALSE),"Leerzeichen vor oder nach der ID",IF(SUMPRODUCT(--($A$2:$A$501=A401))&gt;1,"Doppelte Gutschein-ID",IF(NOT(ISNUMBER(B401)),"Ausgabedatum fehlt oder ist kein Datum",IF(OR(B401&lt;DATE(2000,1,1),B401&gt;DATE(2100,12,31)),"Ausgabedatum außerhalb des gültigen Bereichs",IF(NOT(ISNUMBER(C401)),"Wert fehlt oder ist keine Zahl",IF(C401&lt;=0,"Wert muss über 0 liegen",IF(ROUND(C401,2)&lt;&gt;C401,"Wert hat mehr als 2 Nachkommastellen",IF(E401&gt;C401,"Übereingelöst: Restguthaben unter 0","OK"))))))))))</f>
        <v/>
      </c>
    </row>
    <row r="402" spans="1:7">
      <c r="A402" s="7"/>
      <c r="B402" s="8"/>
      <c r="C402" s="9"/>
      <c r="D402" s="7"/>
      <c r="E402" s="10">
        <f>IF(A402="","",ROUND(SUMPRODUCT(--('Einlösungen'!$B$2:$B$2001=A402),'Einlösungen'!$D$2:$D$2001),2))</f>
        <v/>
      </c>
      <c r="F402" s="10">
        <f>IF(OR(A402="",NOT(ISNUMBER(C402))),"",ROUND(C402-E402,2))</f>
        <v/>
      </c>
      <c r="G402" s="11">
        <f>IF(COUNTA(A402:C402)=0,"",IF(A402="","Gutschein-ID fehlt",IF(IF(ISTEXT(A402),TRIM(A402)&lt;&gt;A402,FALSE),"Leerzeichen vor oder nach der ID",IF(SUMPRODUCT(--($A$2:$A$501=A402))&gt;1,"Doppelte Gutschein-ID",IF(NOT(ISNUMBER(B402)),"Ausgabedatum fehlt oder ist kein Datum",IF(OR(B402&lt;DATE(2000,1,1),B402&gt;DATE(2100,12,31)),"Ausgabedatum außerhalb des gültigen Bereichs",IF(NOT(ISNUMBER(C402)),"Wert fehlt oder ist keine Zahl",IF(C402&lt;=0,"Wert muss über 0 liegen",IF(ROUND(C402,2)&lt;&gt;C402,"Wert hat mehr als 2 Nachkommastellen",IF(E402&gt;C402,"Übereingelöst: Restguthaben unter 0","OK"))))))))))</f>
        <v/>
      </c>
    </row>
    <row r="403" spans="1:7">
      <c r="A403" s="7"/>
      <c r="B403" s="8"/>
      <c r="C403" s="9"/>
      <c r="D403" s="7"/>
      <c r="E403" s="10">
        <f>IF(A403="","",ROUND(SUMPRODUCT(--('Einlösungen'!$B$2:$B$2001=A403),'Einlösungen'!$D$2:$D$2001),2))</f>
        <v/>
      </c>
      <c r="F403" s="10">
        <f>IF(OR(A403="",NOT(ISNUMBER(C403))),"",ROUND(C403-E403,2))</f>
        <v/>
      </c>
      <c r="G403" s="11">
        <f>IF(COUNTA(A403:C403)=0,"",IF(A403="","Gutschein-ID fehlt",IF(IF(ISTEXT(A403),TRIM(A403)&lt;&gt;A403,FALSE),"Leerzeichen vor oder nach der ID",IF(SUMPRODUCT(--($A$2:$A$501=A403))&gt;1,"Doppelte Gutschein-ID",IF(NOT(ISNUMBER(B403)),"Ausgabedatum fehlt oder ist kein Datum",IF(OR(B403&lt;DATE(2000,1,1),B403&gt;DATE(2100,12,31)),"Ausgabedatum außerhalb des gültigen Bereichs",IF(NOT(ISNUMBER(C403)),"Wert fehlt oder ist keine Zahl",IF(C403&lt;=0,"Wert muss über 0 liegen",IF(ROUND(C403,2)&lt;&gt;C403,"Wert hat mehr als 2 Nachkommastellen",IF(E403&gt;C403,"Übereingelöst: Restguthaben unter 0","OK"))))))))))</f>
        <v/>
      </c>
    </row>
    <row r="404" spans="1:7">
      <c r="A404" s="7"/>
      <c r="B404" s="8"/>
      <c r="C404" s="9"/>
      <c r="D404" s="7"/>
      <c r="E404" s="10">
        <f>IF(A404="","",ROUND(SUMPRODUCT(--('Einlösungen'!$B$2:$B$2001=A404),'Einlösungen'!$D$2:$D$2001),2))</f>
        <v/>
      </c>
      <c r="F404" s="10">
        <f>IF(OR(A404="",NOT(ISNUMBER(C404))),"",ROUND(C404-E404,2))</f>
        <v/>
      </c>
      <c r="G404" s="11">
        <f>IF(COUNTA(A404:C404)=0,"",IF(A404="","Gutschein-ID fehlt",IF(IF(ISTEXT(A404),TRIM(A404)&lt;&gt;A404,FALSE),"Leerzeichen vor oder nach der ID",IF(SUMPRODUCT(--($A$2:$A$501=A404))&gt;1,"Doppelte Gutschein-ID",IF(NOT(ISNUMBER(B404)),"Ausgabedatum fehlt oder ist kein Datum",IF(OR(B404&lt;DATE(2000,1,1),B404&gt;DATE(2100,12,31)),"Ausgabedatum außerhalb des gültigen Bereichs",IF(NOT(ISNUMBER(C404)),"Wert fehlt oder ist keine Zahl",IF(C404&lt;=0,"Wert muss über 0 liegen",IF(ROUND(C404,2)&lt;&gt;C404,"Wert hat mehr als 2 Nachkommastellen",IF(E404&gt;C404,"Übereingelöst: Restguthaben unter 0","OK"))))))))))</f>
        <v/>
      </c>
    </row>
    <row r="405" spans="1:7">
      <c r="A405" s="7"/>
      <c r="B405" s="8"/>
      <c r="C405" s="9"/>
      <c r="D405" s="7"/>
      <c r="E405" s="10">
        <f>IF(A405="","",ROUND(SUMPRODUCT(--('Einlösungen'!$B$2:$B$2001=A405),'Einlösungen'!$D$2:$D$2001),2))</f>
        <v/>
      </c>
      <c r="F405" s="10">
        <f>IF(OR(A405="",NOT(ISNUMBER(C405))),"",ROUND(C405-E405,2))</f>
        <v/>
      </c>
      <c r="G405" s="11">
        <f>IF(COUNTA(A405:C405)=0,"",IF(A405="","Gutschein-ID fehlt",IF(IF(ISTEXT(A405),TRIM(A405)&lt;&gt;A405,FALSE),"Leerzeichen vor oder nach der ID",IF(SUMPRODUCT(--($A$2:$A$501=A405))&gt;1,"Doppelte Gutschein-ID",IF(NOT(ISNUMBER(B405)),"Ausgabedatum fehlt oder ist kein Datum",IF(OR(B405&lt;DATE(2000,1,1),B405&gt;DATE(2100,12,31)),"Ausgabedatum außerhalb des gültigen Bereichs",IF(NOT(ISNUMBER(C405)),"Wert fehlt oder ist keine Zahl",IF(C405&lt;=0,"Wert muss über 0 liegen",IF(ROUND(C405,2)&lt;&gt;C405,"Wert hat mehr als 2 Nachkommastellen",IF(E405&gt;C405,"Übereingelöst: Restguthaben unter 0","OK"))))))))))</f>
        <v/>
      </c>
    </row>
    <row r="406" spans="1:7">
      <c r="A406" s="7"/>
      <c r="B406" s="8"/>
      <c r="C406" s="9"/>
      <c r="D406" s="7"/>
      <c r="E406" s="10">
        <f>IF(A406="","",ROUND(SUMPRODUCT(--('Einlösungen'!$B$2:$B$2001=A406),'Einlösungen'!$D$2:$D$2001),2))</f>
        <v/>
      </c>
      <c r="F406" s="10">
        <f>IF(OR(A406="",NOT(ISNUMBER(C406))),"",ROUND(C406-E406,2))</f>
        <v/>
      </c>
      <c r="G406" s="11">
        <f>IF(COUNTA(A406:C406)=0,"",IF(A406="","Gutschein-ID fehlt",IF(IF(ISTEXT(A406),TRIM(A406)&lt;&gt;A406,FALSE),"Leerzeichen vor oder nach der ID",IF(SUMPRODUCT(--($A$2:$A$501=A406))&gt;1,"Doppelte Gutschein-ID",IF(NOT(ISNUMBER(B406)),"Ausgabedatum fehlt oder ist kein Datum",IF(OR(B406&lt;DATE(2000,1,1),B406&gt;DATE(2100,12,31)),"Ausgabedatum außerhalb des gültigen Bereichs",IF(NOT(ISNUMBER(C406)),"Wert fehlt oder ist keine Zahl",IF(C406&lt;=0,"Wert muss über 0 liegen",IF(ROUND(C406,2)&lt;&gt;C406,"Wert hat mehr als 2 Nachkommastellen",IF(E406&gt;C406,"Übereingelöst: Restguthaben unter 0","OK"))))))))))</f>
        <v/>
      </c>
    </row>
    <row r="407" spans="1:7">
      <c r="A407" s="7"/>
      <c r="B407" s="8"/>
      <c r="C407" s="9"/>
      <c r="D407" s="7"/>
      <c r="E407" s="10">
        <f>IF(A407="","",ROUND(SUMPRODUCT(--('Einlösungen'!$B$2:$B$2001=A407),'Einlösungen'!$D$2:$D$2001),2))</f>
        <v/>
      </c>
      <c r="F407" s="10">
        <f>IF(OR(A407="",NOT(ISNUMBER(C407))),"",ROUND(C407-E407,2))</f>
        <v/>
      </c>
      <c r="G407" s="11">
        <f>IF(COUNTA(A407:C407)=0,"",IF(A407="","Gutschein-ID fehlt",IF(IF(ISTEXT(A407),TRIM(A407)&lt;&gt;A407,FALSE),"Leerzeichen vor oder nach der ID",IF(SUMPRODUCT(--($A$2:$A$501=A407))&gt;1,"Doppelte Gutschein-ID",IF(NOT(ISNUMBER(B407)),"Ausgabedatum fehlt oder ist kein Datum",IF(OR(B407&lt;DATE(2000,1,1),B407&gt;DATE(2100,12,31)),"Ausgabedatum außerhalb des gültigen Bereichs",IF(NOT(ISNUMBER(C407)),"Wert fehlt oder ist keine Zahl",IF(C407&lt;=0,"Wert muss über 0 liegen",IF(ROUND(C407,2)&lt;&gt;C407,"Wert hat mehr als 2 Nachkommastellen",IF(E407&gt;C407,"Übereingelöst: Restguthaben unter 0","OK"))))))))))</f>
        <v/>
      </c>
    </row>
    <row r="408" spans="1:7">
      <c r="A408" s="7"/>
      <c r="B408" s="8"/>
      <c r="C408" s="9"/>
      <c r="D408" s="7"/>
      <c r="E408" s="10">
        <f>IF(A408="","",ROUND(SUMPRODUCT(--('Einlösungen'!$B$2:$B$2001=A408),'Einlösungen'!$D$2:$D$2001),2))</f>
        <v/>
      </c>
      <c r="F408" s="10">
        <f>IF(OR(A408="",NOT(ISNUMBER(C408))),"",ROUND(C408-E408,2))</f>
        <v/>
      </c>
      <c r="G408" s="11">
        <f>IF(COUNTA(A408:C408)=0,"",IF(A408="","Gutschein-ID fehlt",IF(IF(ISTEXT(A408),TRIM(A408)&lt;&gt;A408,FALSE),"Leerzeichen vor oder nach der ID",IF(SUMPRODUCT(--($A$2:$A$501=A408))&gt;1,"Doppelte Gutschein-ID",IF(NOT(ISNUMBER(B408)),"Ausgabedatum fehlt oder ist kein Datum",IF(OR(B408&lt;DATE(2000,1,1),B408&gt;DATE(2100,12,31)),"Ausgabedatum außerhalb des gültigen Bereichs",IF(NOT(ISNUMBER(C408)),"Wert fehlt oder ist keine Zahl",IF(C408&lt;=0,"Wert muss über 0 liegen",IF(ROUND(C408,2)&lt;&gt;C408,"Wert hat mehr als 2 Nachkommastellen",IF(E408&gt;C408,"Übereingelöst: Restguthaben unter 0","OK"))))))))))</f>
        <v/>
      </c>
    </row>
    <row r="409" spans="1:7">
      <c r="A409" s="7"/>
      <c r="B409" s="8"/>
      <c r="C409" s="9"/>
      <c r="D409" s="7"/>
      <c r="E409" s="10">
        <f>IF(A409="","",ROUND(SUMPRODUCT(--('Einlösungen'!$B$2:$B$2001=A409),'Einlösungen'!$D$2:$D$2001),2))</f>
        <v/>
      </c>
      <c r="F409" s="10">
        <f>IF(OR(A409="",NOT(ISNUMBER(C409))),"",ROUND(C409-E409,2))</f>
        <v/>
      </c>
      <c r="G409" s="11">
        <f>IF(COUNTA(A409:C409)=0,"",IF(A409="","Gutschein-ID fehlt",IF(IF(ISTEXT(A409),TRIM(A409)&lt;&gt;A409,FALSE),"Leerzeichen vor oder nach der ID",IF(SUMPRODUCT(--($A$2:$A$501=A409))&gt;1,"Doppelte Gutschein-ID",IF(NOT(ISNUMBER(B409)),"Ausgabedatum fehlt oder ist kein Datum",IF(OR(B409&lt;DATE(2000,1,1),B409&gt;DATE(2100,12,31)),"Ausgabedatum außerhalb des gültigen Bereichs",IF(NOT(ISNUMBER(C409)),"Wert fehlt oder ist keine Zahl",IF(C409&lt;=0,"Wert muss über 0 liegen",IF(ROUND(C409,2)&lt;&gt;C409,"Wert hat mehr als 2 Nachkommastellen",IF(E409&gt;C409,"Übereingelöst: Restguthaben unter 0","OK"))))))))))</f>
        <v/>
      </c>
    </row>
    <row r="410" spans="1:7">
      <c r="A410" s="7"/>
      <c r="B410" s="8"/>
      <c r="C410" s="9"/>
      <c r="D410" s="7"/>
      <c r="E410" s="10">
        <f>IF(A410="","",ROUND(SUMPRODUCT(--('Einlösungen'!$B$2:$B$2001=A410),'Einlösungen'!$D$2:$D$2001),2))</f>
        <v/>
      </c>
      <c r="F410" s="10">
        <f>IF(OR(A410="",NOT(ISNUMBER(C410))),"",ROUND(C410-E410,2))</f>
        <v/>
      </c>
      <c r="G410" s="11">
        <f>IF(COUNTA(A410:C410)=0,"",IF(A410="","Gutschein-ID fehlt",IF(IF(ISTEXT(A410),TRIM(A410)&lt;&gt;A410,FALSE),"Leerzeichen vor oder nach der ID",IF(SUMPRODUCT(--($A$2:$A$501=A410))&gt;1,"Doppelte Gutschein-ID",IF(NOT(ISNUMBER(B410)),"Ausgabedatum fehlt oder ist kein Datum",IF(OR(B410&lt;DATE(2000,1,1),B410&gt;DATE(2100,12,31)),"Ausgabedatum außerhalb des gültigen Bereichs",IF(NOT(ISNUMBER(C410)),"Wert fehlt oder ist keine Zahl",IF(C410&lt;=0,"Wert muss über 0 liegen",IF(ROUND(C410,2)&lt;&gt;C410,"Wert hat mehr als 2 Nachkommastellen",IF(E410&gt;C410,"Übereingelöst: Restguthaben unter 0","OK"))))))))))</f>
        <v/>
      </c>
    </row>
    <row r="411" spans="1:7">
      <c r="A411" s="7"/>
      <c r="B411" s="8"/>
      <c r="C411" s="9"/>
      <c r="D411" s="7"/>
      <c r="E411" s="10">
        <f>IF(A411="","",ROUND(SUMPRODUCT(--('Einlösungen'!$B$2:$B$2001=A411),'Einlösungen'!$D$2:$D$2001),2))</f>
        <v/>
      </c>
      <c r="F411" s="10">
        <f>IF(OR(A411="",NOT(ISNUMBER(C411))),"",ROUND(C411-E411,2))</f>
        <v/>
      </c>
      <c r="G411" s="11">
        <f>IF(COUNTA(A411:C411)=0,"",IF(A411="","Gutschein-ID fehlt",IF(IF(ISTEXT(A411),TRIM(A411)&lt;&gt;A411,FALSE),"Leerzeichen vor oder nach der ID",IF(SUMPRODUCT(--($A$2:$A$501=A411))&gt;1,"Doppelte Gutschein-ID",IF(NOT(ISNUMBER(B411)),"Ausgabedatum fehlt oder ist kein Datum",IF(OR(B411&lt;DATE(2000,1,1),B411&gt;DATE(2100,12,31)),"Ausgabedatum außerhalb des gültigen Bereichs",IF(NOT(ISNUMBER(C411)),"Wert fehlt oder ist keine Zahl",IF(C411&lt;=0,"Wert muss über 0 liegen",IF(ROUND(C411,2)&lt;&gt;C411,"Wert hat mehr als 2 Nachkommastellen",IF(E411&gt;C411,"Übereingelöst: Restguthaben unter 0","OK"))))))))))</f>
        <v/>
      </c>
    </row>
    <row r="412" spans="1:7">
      <c r="A412" s="7"/>
      <c r="B412" s="8"/>
      <c r="C412" s="9"/>
      <c r="D412" s="7"/>
      <c r="E412" s="10">
        <f>IF(A412="","",ROUND(SUMPRODUCT(--('Einlösungen'!$B$2:$B$2001=A412),'Einlösungen'!$D$2:$D$2001),2))</f>
        <v/>
      </c>
      <c r="F412" s="10">
        <f>IF(OR(A412="",NOT(ISNUMBER(C412))),"",ROUND(C412-E412,2))</f>
        <v/>
      </c>
      <c r="G412" s="11">
        <f>IF(COUNTA(A412:C412)=0,"",IF(A412="","Gutschein-ID fehlt",IF(IF(ISTEXT(A412),TRIM(A412)&lt;&gt;A412,FALSE),"Leerzeichen vor oder nach der ID",IF(SUMPRODUCT(--($A$2:$A$501=A412))&gt;1,"Doppelte Gutschein-ID",IF(NOT(ISNUMBER(B412)),"Ausgabedatum fehlt oder ist kein Datum",IF(OR(B412&lt;DATE(2000,1,1),B412&gt;DATE(2100,12,31)),"Ausgabedatum außerhalb des gültigen Bereichs",IF(NOT(ISNUMBER(C412)),"Wert fehlt oder ist keine Zahl",IF(C412&lt;=0,"Wert muss über 0 liegen",IF(ROUND(C412,2)&lt;&gt;C412,"Wert hat mehr als 2 Nachkommastellen",IF(E412&gt;C412,"Übereingelöst: Restguthaben unter 0","OK"))))))))))</f>
        <v/>
      </c>
    </row>
    <row r="413" spans="1:7">
      <c r="A413" s="7"/>
      <c r="B413" s="8"/>
      <c r="C413" s="9"/>
      <c r="D413" s="7"/>
      <c r="E413" s="10">
        <f>IF(A413="","",ROUND(SUMPRODUCT(--('Einlösungen'!$B$2:$B$2001=A413),'Einlösungen'!$D$2:$D$2001),2))</f>
        <v/>
      </c>
      <c r="F413" s="10">
        <f>IF(OR(A413="",NOT(ISNUMBER(C413))),"",ROUND(C413-E413,2))</f>
        <v/>
      </c>
      <c r="G413" s="11">
        <f>IF(COUNTA(A413:C413)=0,"",IF(A413="","Gutschein-ID fehlt",IF(IF(ISTEXT(A413),TRIM(A413)&lt;&gt;A413,FALSE),"Leerzeichen vor oder nach der ID",IF(SUMPRODUCT(--($A$2:$A$501=A413))&gt;1,"Doppelte Gutschein-ID",IF(NOT(ISNUMBER(B413)),"Ausgabedatum fehlt oder ist kein Datum",IF(OR(B413&lt;DATE(2000,1,1),B413&gt;DATE(2100,12,31)),"Ausgabedatum außerhalb des gültigen Bereichs",IF(NOT(ISNUMBER(C413)),"Wert fehlt oder ist keine Zahl",IF(C413&lt;=0,"Wert muss über 0 liegen",IF(ROUND(C413,2)&lt;&gt;C413,"Wert hat mehr als 2 Nachkommastellen",IF(E413&gt;C413,"Übereingelöst: Restguthaben unter 0","OK"))))))))))</f>
        <v/>
      </c>
    </row>
    <row r="414" spans="1:7">
      <c r="A414" s="7"/>
      <c r="B414" s="8"/>
      <c r="C414" s="9"/>
      <c r="D414" s="7"/>
      <c r="E414" s="10">
        <f>IF(A414="","",ROUND(SUMPRODUCT(--('Einlösungen'!$B$2:$B$2001=A414),'Einlösungen'!$D$2:$D$2001),2))</f>
        <v/>
      </c>
      <c r="F414" s="10">
        <f>IF(OR(A414="",NOT(ISNUMBER(C414))),"",ROUND(C414-E414,2))</f>
        <v/>
      </c>
      <c r="G414" s="11">
        <f>IF(COUNTA(A414:C414)=0,"",IF(A414="","Gutschein-ID fehlt",IF(IF(ISTEXT(A414),TRIM(A414)&lt;&gt;A414,FALSE),"Leerzeichen vor oder nach der ID",IF(SUMPRODUCT(--($A$2:$A$501=A414))&gt;1,"Doppelte Gutschein-ID",IF(NOT(ISNUMBER(B414)),"Ausgabedatum fehlt oder ist kein Datum",IF(OR(B414&lt;DATE(2000,1,1),B414&gt;DATE(2100,12,31)),"Ausgabedatum außerhalb des gültigen Bereichs",IF(NOT(ISNUMBER(C414)),"Wert fehlt oder ist keine Zahl",IF(C414&lt;=0,"Wert muss über 0 liegen",IF(ROUND(C414,2)&lt;&gt;C414,"Wert hat mehr als 2 Nachkommastellen",IF(E414&gt;C414,"Übereingelöst: Restguthaben unter 0","OK"))))))))))</f>
        <v/>
      </c>
    </row>
    <row r="415" spans="1:7">
      <c r="A415" s="7"/>
      <c r="B415" s="8"/>
      <c r="C415" s="9"/>
      <c r="D415" s="7"/>
      <c r="E415" s="10">
        <f>IF(A415="","",ROUND(SUMPRODUCT(--('Einlösungen'!$B$2:$B$2001=A415),'Einlösungen'!$D$2:$D$2001),2))</f>
        <v/>
      </c>
      <c r="F415" s="10">
        <f>IF(OR(A415="",NOT(ISNUMBER(C415))),"",ROUND(C415-E415,2))</f>
        <v/>
      </c>
      <c r="G415" s="11">
        <f>IF(COUNTA(A415:C415)=0,"",IF(A415="","Gutschein-ID fehlt",IF(IF(ISTEXT(A415),TRIM(A415)&lt;&gt;A415,FALSE),"Leerzeichen vor oder nach der ID",IF(SUMPRODUCT(--($A$2:$A$501=A415))&gt;1,"Doppelte Gutschein-ID",IF(NOT(ISNUMBER(B415)),"Ausgabedatum fehlt oder ist kein Datum",IF(OR(B415&lt;DATE(2000,1,1),B415&gt;DATE(2100,12,31)),"Ausgabedatum außerhalb des gültigen Bereichs",IF(NOT(ISNUMBER(C415)),"Wert fehlt oder ist keine Zahl",IF(C415&lt;=0,"Wert muss über 0 liegen",IF(ROUND(C415,2)&lt;&gt;C415,"Wert hat mehr als 2 Nachkommastellen",IF(E415&gt;C415,"Übereingelöst: Restguthaben unter 0","OK"))))))))))</f>
        <v/>
      </c>
    </row>
    <row r="416" spans="1:7">
      <c r="A416" s="7"/>
      <c r="B416" s="8"/>
      <c r="C416" s="9"/>
      <c r="D416" s="7"/>
      <c r="E416" s="10">
        <f>IF(A416="","",ROUND(SUMPRODUCT(--('Einlösungen'!$B$2:$B$2001=A416),'Einlösungen'!$D$2:$D$2001),2))</f>
        <v/>
      </c>
      <c r="F416" s="10">
        <f>IF(OR(A416="",NOT(ISNUMBER(C416))),"",ROUND(C416-E416,2))</f>
        <v/>
      </c>
      <c r="G416" s="11">
        <f>IF(COUNTA(A416:C416)=0,"",IF(A416="","Gutschein-ID fehlt",IF(IF(ISTEXT(A416),TRIM(A416)&lt;&gt;A416,FALSE),"Leerzeichen vor oder nach der ID",IF(SUMPRODUCT(--($A$2:$A$501=A416))&gt;1,"Doppelte Gutschein-ID",IF(NOT(ISNUMBER(B416)),"Ausgabedatum fehlt oder ist kein Datum",IF(OR(B416&lt;DATE(2000,1,1),B416&gt;DATE(2100,12,31)),"Ausgabedatum außerhalb des gültigen Bereichs",IF(NOT(ISNUMBER(C416)),"Wert fehlt oder ist keine Zahl",IF(C416&lt;=0,"Wert muss über 0 liegen",IF(ROUND(C416,2)&lt;&gt;C416,"Wert hat mehr als 2 Nachkommastellen",IF(E416&gt;C416,"Übereingelöst: Restguthaben unter 0","OK"))))))))))</f>
        <v/>
      </c>
    </row>
    <row r="417" spans="1:7">
      <c r="A417" s="7"/>
      <c r="B417" s="8"/>
      <c r="C417" s="9"/>
      <c r="D417" s="7"/>
      <c r="E417" s="10">
        <f>IF(A417="","",ROUND(SUMPRODUCT(--('Einlösungen'!$B$2:$B$2001=A417),'Einlösungen'!$D$2:$D$2001),2))</f>
        <v/>
      </c>
      <c r="F417" s="10">
        <f>IF(OR(A417="",NOT(ISNUMBER(C417))),"",ROUND(C417-E417,2))</f>
        <v/>
      </c>
      <c r="G417" s="11">
        <f>IF(COUNTA(A417:C417)=0,"",IF(A417="","Gutschein-ID fehlt",IF(IF(ISTEXT(A417),TRIM(A417)&lt;&gt;A417,FALSE),"Leerzeichen vor oder nach der ID",IF(SUMPRODUCT(--($A$2:$A$501=A417))&gt;1,"Doppelte Gutschein-ID",IF(NOT(ISNUMBER(B417)),"Ausgabedatum fehlt oder ist kein Datum",IF(OR(B417&lt;DATE(2000,1,1),B417&gt;DATE(2100,12,31)),"Ausgabedatum außerhalb des gültigen Bereichs",IF(NOT(ISNUMBER(C417)),"Wert fehlt oder ist keine Zahl",IF(C417&lt;=0,"Wert muss über 0 liegen",IF(ROUND(C417,2)&lt;&gt;C417,"Wert hat mehr als 2 Nachkommastellen",IF(E417&gt;C417,"Übereingelöst: Restguthaben unter 0","OK"))))))))))</f>
        <v/>
      </c>
    </row>
    <row r="418" spans="1:7">
      <c r="A418" s="7"/>
      <c r="B418" s="8"/>
      <c r="C418" s="9"/>
      <c r="D418" s="7"/>
      <c r="E418" s="10">
        <f>IF(A418="","",ROUND(SUMPRODUCT(--('Einlösungen'!$B$2:$B$2001=A418),'Einlösungen'!$D$2:$D$2001),2))</f>
        <v/>
      </c>
      <c r="F418" s="10">
        <f>IF(OR(A418="",NOT(ISNUMBER(C418))),"",ROUND(C418-E418,2))</f>
        <v/>
      </c>
      <c r="G418" s="11">
        <f>IF(COUNTA(A418:C418)=0,"",IF(A418="","Gutschein-ID fehlt",IF(IF(ISTEXT(A418),TRIM(A418)&lt;&gt;A418,FALSE),"Leerzeichen vor oder nach der ID",IF(SUMPRODUCT(--($A$2:$A$501=A418))&gt;1,"Doppelte Gutschein-ID",IF(NOT(ISNUMBER(B418)),"Ausgabedatum fehlt oder ist kein Datum",IF(OR(B418&lt;DATE(2000,1,1),B418&gt;DATE(2100,12,31)),"Ausgabedatum außerhalb des gültigen Bereichs",IF(NOT(ISNUMBER(C418)),"Wert fehlt oder ist keine Zahl",IF(C418&lt;=0,"Wert muss über 0 liegen",IF(ROUND(C418,2)&lt;&gt;C418,"Wert hat mehr als 2 Nachkommastellen",IF(E418&gt;C418,"Übereingelöst: Restguthaben unter 0","OK"))))))))))</f>
        <v/>
      </c>
    </row>
    <row r="419" spans="1:7">
      <c r="A419" s="7"/>
      <c r="B419" s="8"/>
      <c r="C419" s="9"/>
      <c r="D419" s="7"/>
      <c r="E419" s="10">
        <f>IF(A419="","",ROUND(SUMPRODUCT(--('Einlösungen'!$B$2:$B$2001=A419),'Einlösungen'!$D$2:$D$2001),2))</f>
        <v/>
      </c>
      <c r="F419" s="10">
        <f>IF(OR(A419="",NOT(ISNUMBER(C419))),"",ROUND(C419-E419,2))</f>
        <v/>
      </c>
      <c r="G419" s="11">
        <f>IF(COUNTA(A419:C419)=0,"",IF(A419="","Gutschein-ID fehlt",IF(IF(ISTEXT(A419),TRIM(A419)&lt;&gt;A419,FALSE),"Leerzeichen vor oder nach der ID",IF(SUMPRODUCT(--($A$2:$A$501=A419))&gt;1,"Doppelte Gutschein-ID",IF(NOT(ISNUMBER(B419)),"Ausgabedatum fehlt oder ist kein Datum",IF(OR(B419&lt;DATE(2000,1,1),B419&gt;DATE(2100,12,31)),"Ausgabedatum außerhalb des gültigen Bereichs",IF(NOT(ISNUMBER(C419)),"Wert fehlt oder ist keine Zahl",IF(C419&lt;=0,"Wert muss über 0 liegen",IF(ROUND(C419,2)&lt;&gt;C419,"Wert hat mehr als 2 Nachkommastellen",IF(E419&gt;C419,"Übereingelöst: Restguthaben unter 0","OK"))))))))))</f>
        <v/>
      </c>
    </row>
    <row r="420" spans="1:7">
      <c r="A420" s="7"/>
      <c r="B420" s="8"/>
      <c r="C420" s="9"/>
      <c r="D420" s="7"/>
      <c r="E420" s="10">
        <f>IF(A420="","",ROUND(SUMPRODUCT(--('Einlösungen'!$B$2:$B$2001=A420),'Einlösungen'!$D$2:$D$2001),2))</f>
        <v/>
      </c>
      <c r="F420" s="10">
        <f>IF(OR(A420="",NOT(ISNUMBER(C420))),"",ROUND(C420-E420,2))</f>
        <v/>
      </c>
      <c r="G420" s="11">
        <f>IF(COUNTA(A420:C420)=0,"",IF(A420="","Gutschein-ID fehlt",IF(IF(ISTEXT(A420),TRIM(A420)&lt;&gt;A420,FALSE),"Leerzeichen vor oder nach der ID",IF(SUMPRODUCT(--($A$2:$A$501=A420))&gt;1,"Doppelte Gutschein-ID",IF(NOT(ISNUMBER(B420)),"Ausgabedatum fehlt oder ist kein Datum",IF(OR(B420&lt;DATE(2000,1,1),B420&gt;DATE(2100,12,31)),"Ausgabedatum außerhalb des gültigen Bereichs",IF(NOT(ISNUMBER(C420)),"Wert fehlt oder ist keine Zahl",IF(C420&lt;=0,"Wert muss über 0 liegen",IF(ROUND(C420,2)&lt;&gt;C420,"Wert hat mehr als 2 Nachkommastellen",IF(E420&gt;C420,"Übereingelöst: Restguthaben unter 0","OK"))))))))))</f>
        <v/>
      </c>
    </row>
    <row r="421" spans="1:7">
      <c r="A421" s="7"/>
      <c r="B421" s="8"/>
      <c r="C421" s="9"/>
      <c r="D421" s="7"/>
      <c r="E421" s="10">
        <f>IF(A421="","",ROUND(SUMPRODUCT(--('Einlösungen'!$B$2:$B$2001=A421),'Einlösungen'!$D$2:$D$2001),2))</f>
        <v/>
      </c>
      <c r="F421" s="10">
        <f>IF(OR(A421="",NOT(ISNUMBER(C421))),"",ROUND(C421-E421,2))</f>
        <v/>
      </c>
      <c r="G421" s="11">
        <f>IF(COUNTA(A421:C421)=0,"",IF(A421="","Gutschein-ID fehlt",IF(IF(ISTEXT(A421),TRIM(A421)&lt;&gt;A421,FALSE),"Leerzeichen vor oder nach der ID",IF(SUMPRODUCT(--($A$2:$A$501=A421))&gt;1,"Doppelte Gutschein-ID",IF(NOT(ISNUMBER(B421)),"Ausgabedatum fehlt oder ist kein Datum",IF(OR(B421&lt;DATE(2000,1,1),B421&gt;DATE(2100,12,31)),"Ausgabedatum außerhalb des gültigen Bereichs",IF(NOT(ISNUMBER(C421)),"Wert fehlt oder ist keine Zahl",IF(C421&lt;=0,"Wert muss über 0 liegen",IF(ROUND(C421,2)&lt;&gt;C421,"Wert hat mehr als 2 Nachkommastellen",IF(E421&gt;C421,"Übereingelöst: Restguthaben unter 0","OK"))))))))))</f>
        <v/>
      </c>
    </row>
    <row r="422" spans="1:7">
      <c r="A422" s="7"/>
      <c r="B422" s="8"/>
      <c r="C422" s="9"/>
      <c r="D422" s="7"/>
      <c r="E422" s="10">
        <f>IF(A422="","",ROUND(SUMPRODUCT(--('Einlösungen'!$B$2:$B$2001=A422),'Einlösungen'!$D$2:$D$2001),2))</f>
        <v/>
      </c>
      <c r="F422" s="10">
        <f>IF(OR(A422="",NOT(ISNUMBER(C422))),"",ROUND(C422-E422,2))</f>
        <v/>
      </c>
      <c r="G422" s="11">
        <f>IF(COUNTA(A422:C422)=0,"",IF(A422="","Gutschein-ID fehlt",IF(IF(ISTEXT(A422),TRIM(A422)&lt;&gt;A422,FALSE),"Leerzeichen vor oder nach der ID",IF(SUMPRODUCT(--($A$2:$A$501=A422))&gt;1,"Doppelte Gutschein-ID",IF(NOT(ISNUMBER(B422)),"Ausgabedatum fehlt oder ist kein Datum",IF(OR(B422&lt;DATE(2000,1,1),B422&gt;DATE(2100,12,31)),"Ausgabedatum außerhalb des gültigen Bereichs",IF(NOT(ISNUMBER(C422)),"Wert fehlt oder ist keine Zahl",IF(C422&lt;=0,"Wert muss über 0 liegen",IF(ROUND(C422,2)&lt;&gt;C422,"Wert hat mehr als 2 Nachkommastellen",IF(E422&gt;C422,"Übereingelöst: Restguthaben unter 0","OK"))))))))))</f>
        <v/>
      </c>
    </row>
    <row r="423" spans="1:7">
      <c r="A423" s="7"/>
      <c r="B423" s="8"/>
      <c r="C423" s="9"/>
      <c r="D423" s="7"/>
      <c r="E423" s="10">
        <f>IF(A423="","",ROUND(SUMPRODUCT(--('Einlösungen'!$B$2:$B$2001=A423),'Einlösungen'!$D$2:$D$2001),2))</f>
        <v/>
      </c>
      <c r="F423" s="10">
        <f>IF(OR(A423="",NOT(ISNUMBER(C423))),"",ROUND(C423-E423,2))</f>
        <v/>
      </c>
      <c r="G423" s="11">
        <f>IF(COUNTA(A423:C423)=0,"",IF(A423="","Gutschein-ID fehlt",IF(IF(ISTEXT(A423),TRIM(A423)&lt;&gt;A423,FALSE),"Leerzeichen vor oder nach der ID",IF(SUMPRODUCT(--($A$2:$A$501=A423))&gt;1,"Doppelte Gutschein-ID",IF(NOT(ISNUMBER(B423)),"Ausgabedatum fehlt oder ist kein Datum",IF(OR(B423&lt;DATE(2000,1,1),B423&gt;DATE(2100,12,31)),"Ausgabedatum außerhalb des gültigen Bereichs",IF(NOT(ISNUMBER(C423)),"Wert fehlt oder ist keine Zahl",IF(C423&lt;=0,"Wert muss über 0 liegen",IF(ROUND(C423,2)&lt;&gt;C423,"Wert hat mehr als 2 Nachkommastellen",IF(E423&gt;C423,"Übereingelöst: Restguthaben unter 0","OK"))))))))))</f>
        <v/>
      </c>
    </row>
    <row r="424" spans="1:7">
      <c r="A424" s="7"/>
      <c r="B424" s="8"/>
      <c r="C424" s="9"/>
      <c r="D424" s="7"/>
      <c r="E424" s="10">
        <f>IF(A424="","",ROUND(SUMPRODUCT(--('Einlösungen'!$B$2:$B$2001=A424),'Einlösungen'!$D$2:$D$2001),2))</f>
        <v/>
      </c>
      <c r="F424" s="10">
        <f>IF(OR(A424="",NOT(ISNUMBER(C424))),"",ROUND(C424-E424,2))</f>
        <v/>
      </c>
      <c r="G424" s="11">
        <f>IF(COUNTA(A424:C424)=0,"",IF(A424="","Gutschein-ID fehlt",IF(IF(ISTEXT(A424),TRIM(A424)&lt;&gt;A424,FALSE),"Leerzeichen vor oder nach der ID",IF(SUMPRODUCT(--($A$2:$A$501=A424))&gt;1,"Doppelte Gutschein-ID",IF(NOT(ISNUMBER(B424)),"Ausgabedatum fehlt oder ist kein Datum",IF(OR(B424&lt;DATE(2000,1,1),B424&gt;DATE(2100,12,31)),"Ausgabedatum außerhalb des gültigen Bereichs",IF(NOT(ISNUMBER(C424)),"Wert fehlt oder ist keine Zahl",IF(C424&lt;=0,"Wert muss über 0 liegen",IF(ROUND(C424,2)&lt;&gt;C424,"Wert hat mehr als 2 Nachkommastellen",IF(E424&gt;C424,"Übereingelöst: Restguthaben unter 0","OK"))))))))))</f>
        <v/>
      </c>
    </row>
    <row r="425" spans="1:7">
      <c r="A425" s="7"/>
      <c r="B425" s="8"/>
      <c r="C425" s="9"/>
      <c r="D425" s="7"/>
      <c r="E425" s="10">
        <f>IF(A425="","",ROUND(SUMPRODUCT(--('Einlösungen'!$B$2:$B$2001=A425),'Einlösungen'!$D$2:$D$2001),2))</f>
        <v/>
      </c>
      <c r="F425" s="10">
        <f>IF(OR(A425="",NOT(ISNUMBER(C425))),"",ROUND(C425-E425,2))</f>
        <v/>
      </c>
      <c r="G425" s="11">
        <f>IF(COUNTA(A425:C425)=0,"",IF(A425="","Gutschein-ID fehlt",IF(IF(ISTEXT(A425),TRIM(A425)&lt;&gt;A425,FALSE),"Leerzeichen vor oder nach der ID",IF(SUMPRODUCT(--($A$2:$A$501=A425))&gt;1,"Doppelte Gutschein-ID",IF(NOT(ISNUMBER(B425)),"Ausgabedatum fehlt oder ist kein Datum",IF(OR(B425&lt;DATE(2000,1,1),B425&gt;DATE(2100,12,31)),"Ausgabedatum außerhalb des gültigen Bereichs",IF(NOT(ISNUMBER(C425)),"Wert fehlt oder ist keine Zahl",IF(C425&lt;=0,"Wert muss über 0 liegen",IF(ROUND(C425,2)&lt;&gt;C425,"Wert hat mehr als 2 Nachkommastellen",IF(E425&gt;C425,"Übereingelöst: Restguthaben unter 0","OK"))))))))))</f>
        <v/>
      </c>
    </row>
    <row r="426" spans="1:7">
      <c r="A426" s="7"/>
      <c r="B426" s="8"/>
      <c r="C426" s="9"/>
      <c r="D426" s="7"/>
      <c r="E426" s="10">
        <f>IF(A426="","",ROUND(SUMPRODUCT(--('Einlösungen'!$B$2:$B$2001=A426),'Einlösungen'!$D$2:$D$2001),2))</f>
        <v/>
      </c>
      <c r="F426" s="10">
        <f>IF(OR(A426="",NOT(ISNUMBER(C426))),"",ROUND(C426-E426,2))</f>
        <v/>
      </c>
      <c r="G426" s="11">
        <f>IF(COUNTA(A426:C426)=0,"",IF(A426="","Gutschein-ID fehlt",IF(IF(ISTEXT(A426),TRIM(A426)&lt;&gt;A426,FALSE),"Leerzeichen vor oder nach der ID",IF(SUMPRODUCT(--($A$2:$A$501=A426))&gt;1,"Doppelte Gutschein-ID",IF(NOT(ISNUMBER(B426)),"Ausgabedatum fehlt oder ist kein Datum",IF(OR(B426&lt;DATE(2000,1,1),B426&gt;DATE(2100,12,31)),"Ausgabedatum außerhalb des gültigen Bereichs",IF(NOT(ISNUMBER(C426)),"Wert fehlt oder ist keine Zahl",IF(C426&lt;=0,"Wert muss über 0 liegen",IF(ROUND(C426,2)&lt;&gt;C426,"Wert hat mehr als 2 Nachkommastellen",IF(E426&gt;C426,"Übereingelöst: Restguthaben unter 0","OK"))))))))))</f>
        <v/>
      </c>
    </row>
    <row r="427" spans="1:7">
      <c r="A427" s="7"/>
      <c r="B427" s="8"/>
      <c r="C427" s="9"/>
      <c r="D427" s="7"/>
      <c r="E427" s="10">
        <f>IF(A427="","",ROUND(SUMPRODUCT(--('Einlösungen'!$B$2:$B$2001=A427),'Einlösungen'!$D$2:$D$2001),2))</f>
        <v/>
      </c>
      <c r="F427" s="10">
        <f>IF(OR(A427="",NOT(ISNUMBER(C427))),"",ROUND(C427-E427,2))</f>
        <v/>
      </c>
      <c r="G427" s="11">
        <f>IF(COUNTA(A427:C427)=0,"",IF(A427="","Gutschein-ID fehlt",IF(IF(ISTEXT(A427),TRIM(A427)&lt;&gt;A427,FALSE),"Leerzeichen vor oder nach der ID",IF(SUMPRODUCT(--($A$2:$A$501=A427))&gt;1,"Doppelte Gutschein-ID",IF(NOT(ISNUMBER(B427)),"Ausgabedatum fehlt oder ist kein Datum",IF(OR(B427&lt;DATE(2000,1,1),B427&gt;DATE(2100,12,31)),"Ausgabedatum außerhalb des gültigen Bereichs",IF(NOT(ISNUMBER(C427)),"Wert fehlt oder ist keine Zahl",IF(C427&lt;=0,"Wert muss über 0 liegen",IF(ROUND(C427,2)&lt;&gt;C427,"Wert hat mehr als 2 Nachkommastellen",IF(E427&gt;C427,"Übereingelöst: Restguthaben unter 0","OK"))))))))))</f>
        <v/>
      </c>
    </row>
    <row r="428" spans="1:7">
      <c r="A428" s="7"/>
      <c r="B428" s="8"/>
      <c r="C428" s="9"/>
      <c r="D428" s="7"/>
      <c r="E428" s="10">
        <f>IF(A428="","",ROUND(SUMPRODUCT(--('Einlösungen'!$B$2:$B$2001=A428),'Einlösungen'!$D$2:$D$2001),2))</f>
        <v/>
      </c>
      <c r="F428" s="10">
        <f>IF(OR(A428="",NOT(ISNUMBER(C428))),"",ROUND(C428-E428,2))</f>
        <v/>
      </c>
      <c r="G428" s="11">
        <f>IF(COUNTA(A428:C428)=0,"",IF(A428="","Gutschein-ID fehlt",IF(IF(ISTEXT(A428),TRIM(A428)&lt;&gt;A428,FALSE),"Leerzeichen vor oder nach der ID",IF(SUMPRODUCT(--($A$2:$A$501=A428))&gt;1,"Doppelte Gutschein-ID",IF(NOT(ISNUMBER(B428)),"Ausgabedatum fehlt oder ist kein Datum",IF(OR(B428&lt;DATE(2000,1,1),B428&gt;DATE(2100,12,31)),"Ausgabedatum außerhalb des gültigen Bereichs",IF(NOT(ISNUMBER(C428)),"Wert fehlt oder ist keine Zahl",IF(C428&lt;=0,"Wert muss über 0 liegen",IF(ROUND(C428,2)&lt;&gt;C428,"Wert hat mehr als 2 Nachkommastellen",IF(E428&gt;C428,"Übereingelöst: Restguthaben unter 0","OK"))))))))))</f>
        <v/>
      </c>
    </row>
    <row r="429" spans="1:7">
      <c r="A429" s="7"/>
      <c r="B429" s="8"/>
      <c r="C429" s="9"/>
      <c r="D429" s="7"/>
      <c r="E429" s="10">
        <f>IF(A429="","",ROUND(SUMPRODUCT(--('Einlösungen'!$B$2:$B$2001=A429),'Einlösungen'!$D$2:$D$2001),2))</f>
        <v/>
      </c>
      <c r="F429" s="10">
        <f>IF(OR(A429="",NOT(ISNUMBER(C429))),"",ROUND(C429-E429,2))</f>
        <v/>
      </c>
      <c r="G429" s="11">
        <f>IF(COUNTA(A429:C429)=0,"",IF(A429="","Gutschein-ID fehlt",IF(IF(ISTEXT(A429),TRIM(A429)&lt;&gt;A429,FALSE),"Leerzeichen vor oder nach der ID",IF(SUMPRODUCT(--($A$2:$A$501=A429))&gt;1,"Doppelte Gutschein-ID",IF(NOT(ISNUMBER(B429)),"Ausgabedatum fehlt oder ist kein Datum",IF(OR(B429&lt;DATE(2000,1,1),B429&gt;DATE(2100,12,31)),"Ausgabedatum außerhalb des gültigen Bereichs",IF(NOT(ISNUMBER(C429)),"Wert fehlt oder ist keine Zahl",IF(C429&lt;=0,"Wert muss über 0 liegen",IF(ROUND(C429,2)&lt;&gt;C429,"Wert hat mehr als 2 Nachkommastellen",IF(E429&gt;C429,"Übereingelöst: Restguthaben unter 0","OK"))))))))))</f>
        <v/>
      </c>
    </row>
    <row r="430" spans="1:7">
      <c r="A430" s="7"/>
      <c r="B430" s="8"/>
      <c r="C430" s="9"/>
      <c r="D430" s="7"/>
      <c r="E430" s="10">
        <f>IF(A430="","",ROUND(SUMPRODUCT(--('Einlösungen'!$B$2:$B$2001=A430),'Einlösungen'!$D$2:$D$2001),2))</f>
        <v/>
      </c>
      <c r="F430" s="10">
        <f>IF(OR(A430="",NOT(ISNUMBER(C430))),"",ROUND(C430-E430,2))</f>
        <v/>
      </c>
      <c r="G430" s="11">
        <f>IF(COUNTA(A430:C430)=0,"",IF(A430="","Gutschein-ID fehlt",IF(IF(ISTEXT(A430),TRIM(A430)&lt;&gt;A430,FALSE),"Leerzeichen vor oder nach der ID",IF(SUMPRODUCT(--($A$2:$A$501=A430))&gt;1,"Doppelte Gutschein-ID",IF(NOT(ISNUMBER(B430)),"Ausgabedatum fehlt oder ist kein Datum",IF(OR(B430&lt;DATE(2000,1,1),B430&gt;DATE(2100,12,31)),"Ausgabedatum außerhalb des gültigen Bereichs",IF(NOT(ISNUMBER(C430)),"Wert fehlt oder ist keine Zahl",IF(C430&lt;=0,"Wert muss über 0 liegen",IF(ROUND(C430,2)&lt;&gt;C430,"Wert hat mehr als 2 Nachkommastellen",IF(E430&gt;C430,"Übereingelöst: Restguthaben unter 0","OK"))))))))))</f>
        <v/>
      </c>
    </row>
    <row r="431" spans="1:7">
      <c r="A431" s="7"/>
      <c r="B431" s="8"/>
      <c r="C431" s="9"/>
      <c r="D431" s="7"/>
      <c r="E431" s="10">
        <f>IF(A431="","",ROUND(SUMPRODUCT(--('Einlösungen'!$B$2:$B$2001=A431),'Einlösungen'!$D$2:$D$2001),2))</f>
        <v/>
      </c>
      <c r="F431" s="10">
        <f>IF(OR(A431="",NOT(ISNUMBER(C431))),"",ROUND(C431-E431,2))</f>
        <v/>
      </c>
      <c r="G431" s="11">
        <f>IF(COUNTA(A431:C431)=0,"",IF(A431="","Gutschein-ID fehlt",IF(IF(ISTEXT(A431),TRIM(A431)&lt;&gt;A431,FALSE),"Leerzeichen vor oder nach der ID",IF(SUMPRODUCT(--($A$2:$A$501=A431))&gt;1,"Doppelte Gutschein-ID",IF(NOT(ISNUMBER(B431)),"Ausgabedatum fehlt oder ist kein Datum",IF(OR(B431&lt;DATE(2000,1,1),B431&gt;DATE(2100,12,31)),"Ausgabedatum außerhalb des gültigen Bereichs",IF(NOT(ISNUMBER(C431)),"Wert fehlt oder ist keine Zahl",IF(C431&lt;=0,"Wert muss über 0 liegen",IF(ROUND(C431,2)&lt;&gt;C431,"Wert hat mehr als 2 Nachkommastellen",IF(E431&gt;C431,"Übereingelöst: Restguthaben unter 0","OK"))))))))))</f>
        <v/>
      </c>
    </row>
    <row r="432" spans="1:7">
      <c r="A432" s="7"/>
      <c r="B432" s="8"/>
      <c r="C432" s="9"/>
      <c r="D432" s="7"/>
      <c r="E432" s="10">
        <f>IF(A432="","",ROUND(SUMPRODUCT(--('Einlösungen'!$B$2:$B$2001=A432),'Einlösungen'!$D$2:$D$2001),2))</f>
        <v/>
      </c>
      <c r="F432" s="10">
        <f>IF(OR(A432="",NOT(ISNUMBER(C432))),"",ROUND(C432-E432,2))</f>
        <v/>
      </c>
      <c r="G432" s="11">
        <f>IF(COUNTA(A432:C432)=0,"",IF(A432="","Gutschein-ID fehlt",IF(IF(ISTEXT(A432),TRIM(A432)&lt;&gt;A432,FALSE),"Leerzeichen vor oder nach der ID",IF(SUMPRODUCT(--($A$2:$A$501=A432))&gt;1,"Doppelte Gutschein-ID",IF(NOT(ISNUMBER(B432)),"Ausgabedatum fehlt oder ist kein Datum",IF(OR(B432&lt;DATE(2000,1,1),B432&gt;DATE(2100,12,31)),"Ausgabedatum außerhalb des gültigen Bereichs",IF(NOT(ISNUMBER(C432)),"Wert fehlt oder ist keine Zahl",IF(C432&lt;=0,"Wert muss über 0 liegen",IF(ROUND(C432,2)&lt;&gt;C432,"Wert hat mehr als 2 Nachkommastellen",IF(E432&gt;C432,"Übereingelöst: Restguthaben unter 0","OK"))))))))))</f>
        <v/>
      </c>
    </row>
    <row r="433" spans="1:7">
      <c r="A433" s="7"/>
      <c r="B433" s="8"/>
      <c r="C433" s="9"/>
      <c r="D433" s="7"/>
      <c r="E433" s="10">
        <f>IF(A433="","",ROUND(SUMPRODUCT(--('Einlösungen'!$B$2:$B$2001=A433),'Einlösungen'!$D$2:$D$2001),2))</f>
        <v/>
      </c>
      <c r="F433" s="10">
        <f>IF(OR(A433="",NOT(ISNUMBER(C433))),"",ROUND(C433-E433,2))</f>
        <v/>
      </c>
      <c r="G433" s="11">
        <f>IF(COUNTA(A433:C433)=0,"",IF(A433="","Gutschein-ID fehlt",IF(IF(ISTEXT(A433),TRIM(A433)&lt;&gt;A433,FALSE),"Leerzeichen vor oder nach der ID",IF(SUMPRODUCT(--($A$2:$A$501=A433))&gt;1,"Doppelte Gutschein-ID",IF(NOT(ISNUMBER(B433)),"Ausgabedatum fehlt oder ist kein Datum",IF(OR(B433&lt;DATE(2000,1,1),B433&gt;DATE(2100,12,31)),"Ausgabedatum außerhalb des gültigen Bereichs",IF(NOT(ISNUMBER(C433)),"Wert fehlt oder ist keine Zahl",IF(C433&lt;=0,"Wert muss über 0 liegen",IF(ROUND(C433,2)&lt;&gt;C433,"Wert hat mehr als 2 Nachkommastellen",IF(E433&gt;C433,"Übereingelöst: Restguthaben unter 0","OK"))))))))))</f>
        <v/>
      </c>
    </row>
    <row r="434" spans="1:7">
      <c r="A434" s="7"/>
      <c r="B434" s="8"/>
      <c r="C434" s="9"/>
      <c r="D434" s="7"/>
      <c r="E434" s="10">
        <f>IF(A434="","",ROUND(SUMPRODUCT(--('Einlösungen'!$B$2:$B$2001=A434),'Einlösungen'!$D$2:$D$2001),2))</f>
        <v/>
      </c>
      <c r="F434" s="10">
        <f>IF(OR(A434="",NOT(ISNUMBER(C434))),"",ROUND(C434-E434,2))</f>
        <v/>
      </c>
      <c r="G434" s="11">
        <f>IF(COUNTA(A434:C434)=0,"",IF(A434="","Gutschein-ID fehlt",IF(IF(ISTEXT(A434),TRIM(A434)&lt;&gt;A434,FALSE),"Leerzeichen vor oder nach der ID",IF(SUMPRODUCT(--($A$2:$A$501=A434))&gt;1,"Doppelte Gutschein-ID",IF(NOT(ISNUMBER(B434)),"Ausgabedatum fehlt oder ist kein Datum",IF(OR(B434&lt;DATE(2000,1,1),B434&gt;DATE(2100,12,31)),"Ausgabedatum außerhalb des gültigen Bereichs",IF(NOT(ISNUMBER(C434)),"Wert fehlt oder ist keine Zahl",IF(C434&lt;=0,"Wert muss über 0 liegen",IF(ROUND(C434,2)&lt;&gt;C434,"Wert hat mehr als 2 Nachkommastellen",IF(E434&gt;C434,"Übereingelöst: Restguthaben unter 0","OK"))))))))))</f>
        <v/>
      </c>
    </row>
    <row r="435" spans="1:7">
      <c r="A435" s="7"/>
      <c r="B435" s="8"/>
      <c r="C435" s="9"/>
      <c r="D435" s="7"/>
      <c r="E435" s="10">
        <f>IF(A435="","",ROUND(SUMPRODUCT(--('Einlösungen'!$B$2:$B$2001=A435),'Einlösungen'!$D$2:$D$2001),2))</f>
        <v/>
      </c>
      <c r="F435" s="10">
        <f>IF(OR(A435="",NOT(ISNUMBER(C435))),"",ROUND(C435-E435,2))</f>
        <v/>
      </c>
      <c r="G435" s="11">
        <f>IF(COUNTA(A435:C435)=0,"",IF(A435="","Gutschein-ID fehlt",IF(IF(ISTEXT(A435),TRIM(A435)&lt;&gt;A435,FALSE),"Leerzeichen vor oder nach der ID",IF(SUMPRODUCT(--($A$2:$A$501=A435))&gt;1,"Doppelte Gutschein-ID",IF(NOT(ISNUMBER(B435)),"Ausgabedatum fehlt oder ist kein Datum",IF(OR(B435&lt;DATE(2000,1,1),B435&gt;DATE(2100,12,31)),"Ausgabedatum außerhalb des gültigen Bereichs",IF(NOT(ISNUMBER(C435)),"Wert fehlt oder ist keine Zahl",IF(C435&lt;=0,"Wert muss über 0 liegen",IF(ROUND(C435,2)&lt;&gt;C435,"Wert hat mehr als 2 Nachkommastellen",IF(E435&gt;C435,"Übereingelöst: Restguthaben unter 0","OK"))))))))))</f>
        <v/>
      </c>
    </row>
    <row r="436" spans="1:7">
      <c r="A436" s="7"/>
      <c r="B436" s="8"/>
      <c r="C436" s="9"/>
      <c r="D436" s="7"/>
      <c r="E436" s="10">
        <f>IF(A436="","",ROUND(SUMPRODUCT(--('Einlösungen'!$B$2:$B$2001=A436),'Einlösungen'!$D$2:$D$2001),2))</f>
        <v/>
      </c>
      <c r="F436" s="10">
        <f>IF(OR(A436="",NOT(ISNUMBER(C436))),"",ROUND(C436-E436,2))</f>
        <v/>
      </c>
      <c r="G436" s="11">
        <f>IF(COUNTA(A436:C436)=0,"",IF(A436="","Gutschein-ID fehlt",IF(IF(ISTEXT(A436),TRIM(A436)&lt;&gt;A436,FALSE),"Leerzeichen vor oder nach der ID",IF(SUMPRODUCT(--($A$2:$A$501=A436))&gt;1,"Doppelte Gutschein-ID",IF(NOT(ISNUMBER(B436)),"Ausgabedatum fehlt oder ist kein Datum",IF(OR(B436&lt;DATE(2000,1,1),B436&gt;DATE(2100,12,31)),"Ausgabedatum außerhalb des gültigen Bereichs",IF(NOT(ISNUMBER(C436)),"Wert fehlt oder ist keine Zahl",IF(C436&lt;=0,"Wert muss über 0 liegen",IF(ROUND(C436,2)&lt;&gt;C436,"Wert hat mehr als 2 Nachkommastellen",IF(E436&gt;C436,"Übereingelöst: Restguthaben unter 0","OK"))))))))))</f>
        <v/>
      </c>
    </row>
    <row r="437" spans="1:7">
      <c r="A437" s="7"/>
      <c r="B437" s="8"/>
      <c r="C437" s="9"/>
      <c r="D437" s="7"/>
      <c r="E437" s="10">
        <f>IF(A437="","",ROUND(SUMPRODUCT(--('Einlösungen'!$B$2:$B$2001=A437),'Einlösungen'!$D$2:$D$2001),2))</f>
        <v/>
      </c>
      <c r="F437" s="10">
        <f>IF(OR(A437="",NOT(ISNUMBER(C437))),"",ROUND(C437-E437,2))</f>
        <v/>
      </c>
      <c r="G437" s="11">
        <f>IF(COUNTA(A437:C437)=0,"",IF(A437="","Gutschein-ID fehlt",IF(IF(ISTEXT(A437),TRIM(A437)&lt;&gt;A437,FALSE),"Leerzeichen vor oder nach der ID",IF(SUMPRODUCT(--($A$2:$A$501=A437))&gt;1,"Doppelte Gutschein-ID",IF(NOT(ISNUMBER(B437)),"Ausgabedatum fehlt oder ist kein Datum",IF(OR(B437&lt;DATE(2000,1,1),B437&gt;DATE(2100,12,31)),"Ausgabedatum außerhalb des gültigen Bereichs",IF(NOT(ISNUMBER(C437)),"Wert fehlt oder ist keine Zahl",IF(C437&lt;=0,"Wert muss über 0 liegen",IF(ROUND(C437,2)&lt;&gt;C437,"Wert hat mehr als 2 Nachkommastellen",IF(E437&gt;C437,"Übereingelöst: Restguthaben unter 0","OK"))))))))))</f>
        <v/>
      </c>
    </row>
    <row r="438" spans="1:7">
      <c r="A438" s="7"/>
      <c r="B438" s="8"/>
      <c r="C438" s="9"/>
      <c r="D438" s="7"/>
      <c r="E438" s="10">
        <f>IF(A438="","",ROUND(SUMPRODUCT(--('Einlösungen'!$B$2:$B$2001=A438),'Einlösungen'!$D$2:$D$2001),2))</f>
        <v/>
      </c>
      <c r="F438" s="10">
        <f>IF(OR(A438="",NOT(ISNUMBER(C438))),"",ROUND(C438-E438,2))</f>
        <v/>
      </c>
      <c r="G438" s="11">
        <f>IF(COUNTA(A438:C438)=0,"",IF(A438="","Gutschein-ID fehlt",IF(IF(ISTEXT(A438),TRIM(A438)&lt;&gt;A438,FALSE),"Leerzeichen vor oder nach der ID",IF(SUMPRODUCT(--($A$2:$A$501=A438))&gt;1,"Doppelte Gutschein-ID",IF(NOT(ISNUMBER(B438)),"Ausgabedatum fehlt oder ist kein Datum",IF(OR(B438&lt;DATE(2000,1,1),B438&gt;DATE(2100,12,31)),"Ausgabedatum außerhalb des gültigen Bereichs",IF(NOT(ISNUMBER(C438)),"Wert fehlt oder ist keine Zahl",IF(C438&lt;=0,"Wert muss über 0 liegen",IF(ROUND(C438,2)&lt;&gt;C438,"Wert hat mehr als 2 Nachkommastellen",IF(E438&gt;C438,"Übereingelöst: Restguthaben unter 0","OK"))))))))))</f>
        <v/>
      </c>
    </row>
    <row r="439" spans="1:7">
      <c r="A439" s="7"/>
      <c r="B439" s="8"/>
      <c r="C439" s="9"/>
      <c r="D439" s="7"/>
      <c r="E439" s="10">
        <f>IF(A439="","",ROUND(SUMPRODUCT(--('Einlösungen'!$B$2:$B$2001=A439),'Einlösungen'!$D$2:$D$2001),2))</f>
        <v/>
      </c>
      <c r="F439" s="10">
        <f>IF(OR(A439="",NOT(ISNUMBER(C439))),"",ROUND(C439-E439,2))</f>
        <v/>
      </c>
      <c r="G439" s="11">
        <f>IF(COUNTA(A439:C439)=0,"",IF(A439="","Gutschein-ID fehlt",IF(IF(ISTEXT(A439),TRIM(A439)&lt;&gt;A439,FALSE),"Leerzeichen vor oder nach der ID",IF(SUMPRODUCT(--($A$2:$A$501=A439))&gt;1,"Doppelte Gutschein-ID",IF(NOT(ISNUMBER(B439)),"Ausgabedatum fehlt oder ist kein Datum",IF(OR(B439&lt;DATE(2000,1,1),B439&gt;DATE(2100,12,31)),"Ausgabedatum außerhalb des gültigen Bereichs",IF(NOT(ISNUMBER(C439)),"Wert fehlt oder ist keine Zahl",IF(C439&lt;=0,"Wert muss über 0 liegen",IF(ROUND(C439,2)&lt;&gt;C439,"Wert hat mehr als 2 Nachkommastellen",IF(E439&gt;C439,"Übereingelöst: Restguthaben unter 0","OK"))))))))))</f>
        <v/>
      </c>
    </row>
    <row r="440" spans="1:7">
      <c r="A440" s="7"/>
      <c r="B440" s="8"/>
      <c r="C440" s="9"/>
      <c r="D440" s="7"/>
      <c r="E440" s="10">
        <f>IF(A440="","",ROUND(SUMPRODUCT(--('Einlösungen'!$B$2:$B$2001=A440),'Einlösungen'!$D$2:$D$2001),2))</f>
        <v/>
      </c>
      <c r="F440" s="10">
        <f>IF(OR(A440="",NOT(ISNUMBER(C440))),"",ROUND(C440-E440,2))</f>
        <v/>
      </c>
      <c r="G440" s="11">
        <f>IF(COUNTA(A440:C440)=0,"",IF(A440="","Gutschein-ID fehlt",IF(IF(ISTEXT(A440),TRIM(A440)&lt;&gt;A440,FALSE),"Leerzeichen vor oder nach der ID",IF(SUMPRODUCT(--($A$2:$A$501=A440))&gt;1,"Doppelte Gutschein-ID",IF(NOT(ISNUMBER(B440)),"Ausgabedatum fehlt oder ist kein Datum",IF(OR(B440&lt;DATE(2000,1,1),B440&gt;DATE(2100,12,31)),"Ausgabedatum außerhalb des gültigen Bereichs",IF(NOT(ISNUMBER(C440)),"Wert fehlt oder ist keine Zahl",IF(C440&lt;=0,"Wert muss über 0 liegen",IF(ROUND(C440,2)&lt;&gt;C440,"Wert hat mehr als 2 Nachkommastellen",IF(E440&gt;C440,"Übereingelöst: Restguthaben unter 0","OK"))))))))))</f>
        <v/>
      </c>
    </row>
    <row r="441" spans="1:7">
      <c r="A441" s="7"/>
      <c r="B441" s="8"/>
      <c r="C441" s="9"/>
      <c r="D441" s="7"/>
      <c r="E441" s="10">
        <f>IF(A441="","",ROUND(SUMPRODUCT(--('Einlösungen'!$B$2:$B$2001=A441),'Einlösungen'!$D$2:$D$2001),2))</f>
        <v/>
      </c>
      <c r="F441" s="10">
        <f>IF(OR(A441="",NOT(ISNUMBER(C441))),"",ROUND(C441-E441,2))</f>
        <v/>
      </c>
      <c r="G441" s="11">
        <f>IF(COUNTA(A441:C441)=0,"",IF(A441="","Gutschein-ID fehlt",IF(IF(ISTEXT(A441),TRIM(A441)&lt;&gt;A441,FALSE),"Leerzeichen vor oder nach der ID",IF(SUMPRODUCT(--($A$2:$A$501=A441))&gt;1,"Doppelte Gutschein-ID",IF(NOT(ISNUMBER(B441)),"Ausgabedatum fehlt oder ist kein Datum",IF(OR(B441&lt;DATE(2000,1,1),B441&gt;DATE(2100,12,31)),"Ausgabedatum außerhalb des gültigen Bereichs",IF(NOT(ISNUMBER(C441)),"Wert fehlt oder ist keine Zahl",IF(C441&lt;=0,"Wert muss über 0 liegen",IF(ROUND(C441,2)&lt;&gt;C441,"Wert hat mehr als 2 Nachkommastellen",IF(E441&gt;C441,"Übereingelöst: Restguthaben unter 0","OK"))))))))))</f>
        <v/>
      </c>
    </row>
    <row r="442" spans="1:7">
      <c r="A442" s="7"/>
      <c r="B442" s="8"/>
      <c r="C442" s="9"/>
      <c r="D442" s="7"/>
      <c r="E442" s="10">
        <f>IF(A442="","",ROUND(SUMPRODUCT(--('Einlösungen'!$B$2:$B$2001=A442),'Einlösungen'!$D$2:$D$2001),2))</f>
        <v/>
      </c>
      <c r="F442" s="10">
        <f>IF(OR(A442="",NOT(ISNUMBER(C442))),"",ROUND(C442-E442,2))</f>
        <v/>
      </c>
      <c r="G442" s="11">
        <f>IF(COUNTA(A442:C442)=0,"",IF(A442="","Gutschein-ID fehlt",IF(IF(ISTEXT(A442),TRIM(A442)&lt;&gt;A442,FALSE),"Leerzeichen vor oder nach der ID",IF(SUMPRODUCT(--($A$2:$A$501=A442))&gt;1,"Doppelte Gutschein-ID",IF(NOT(ISNUMBER(B442)),"Ausgabedatum fehlt oder ist kein Datum",IF(OR(B442&lt;DATE(2000,1,1),B442&gt;DATE(2100,12,31)),"Ausgabedatum außerhalb des gültigen Bereichs",IF(NOT(ISNUMBER(C442)),"Wert fehlt oder ist keine Zahl",IF(C442&lt;=0,"Wert muss über 0 liegen",IF(ROUND(C442,2)&lt;&gt;C442,"Wert hat mehr als 2 Nachkommastellen",IF(E442&gt;C442,"Übereingelöst: Restguthaben unter 0","OK"))))))))))</f>
        <v/>
      </c>
    </row>
    <row r="443" spans="1:7">
      <c r="A443" s="7"/>
      <c r="B443" s="8"/>
      <c r="C443" s="9"/>
      <c r="D443" s="7"/>
      <c r="E443" s="10">
        <f>IF(A443="","",ROUND(SUMPRODUCT(--('Einlösungen'!$B$2:$B$2001=A443),'Einlösungen'!$D$2:$D$2001),2))</f>
        <v/>
      </c>
      <c r="F443" s="10">
        <f>IF(OR(A443="",NOT(ISNUMBER(C443))),"",ROUND(C443-E443,2))</f>
        <v/>
      </c>
      <c r="G443" s="11">
        <f>IF(COUNTA(A443:C443)=0,"",IF(A443="","Gutschein-ID fehlt",IF(IF(ISTEXT(A443),TRIM(A443)&lt;&gt;A443,FALSE),"Leerzeichen vor oder nach der ID",IF(SUMPRODUCT(--($A$2:$A$501=A443))&gt;1,"Doppelte Gutschein-ID",IF(NOT(ISNUMBER(B443)),"Ausgabedatum fehlt oder ist kein Datum",IF(OR(B443&lt;DATE(2000,1,1),B443&gt;DATE(2100,12,31)),"Ausgabedatum außerhalb des gültigen Bereichs",IF(NOT(ISNUMBER(C443)),"Wert fehlt oder ist keine Zahl",IF(C443&lt;=0,"Wert muss über 0 liegen",IF(ROUND(C443,2)&lt;&gt;C443,"Wert hat mehr als 2 Nachkommastellen",IF(E443&gt;C443,"Übereingelöst: Restguthaben unter 0","OK"))))))))))</f>
        <v/>
      </c>
    </row>
    <row r="444" spans="1:7">
      <c r="A444" s="7"/>
      <c r="B444" s="8"/>
      <c r="C444" s="9"/>
      <c r="D444" s="7"/>
      <c r="E444" s="10">
        <f>IF(A444="","",ROUND(SUMPRODUCT(--('Einlösungen'!$B$2:$B$2001=A444),'Einlösungen'!$D$2:$D$2001),2))</f>
        <v/>
      </c>
      <c r="F444" s="10">
        <f>IF(OR(A444="",NOT(ISNUMBER(C444))),"",ROUND(C444-E444,2))</f>
        <v/>
      </c>
      <c r="G444" s="11">
        <f>IF(COUNTA(A444:C444)=0,"",IF(A444="","Gutschein-ID fehlt",IF(IF(ISTEXT(A444),TRIM(A444)&lt;&gt;A444,FALSE),"Leerzeichen vor oder nach der ID",IF(SUMPRODUCT(--($A$2:$A$501=A444))&gt;1,"Doppelte Gutschein-ID",IF(NOT(ISNUMBER(B444)),"Ausgabedatum fehlt oder ist kein Datum",IF(OR(B444&lt;DATE(2000,1,1),B444&gt;DATE(2100,12,31)),"Ausgabedatum außerhalb des gültigen Bereichs",IF(NOT(ISNUMBER(C444)),"Wert fehlt oder ist keine Zahl",IF(C444&lt;=0,"Wert muss über 0 liegen",IF(ROUND(C444,2)&lt;&gt;C444,"Wert hat mehr als 2 Nachkommastellen",IF(E444&gt;C444,"Übereingelöst: Restguthaben unter 0","OK"))))))))))</f>
        <v/>
      </c>
    </row>
    <row r="445" spans="1:7">
      <c r="A445" s="7"/>
      <c r="B445" s="8"/>
      <c r="C445" s="9"/>
      <c r="D445" s="7"/>
      <c r="E445" s="10">
        <f>IF(A445="","",ROUND(SUMPRODUCT(--('Einlösungen'!$B$2:$B$2001=A445),'Einlösungen'!$D$2:$D$2001),2))</f>
        <v/>
      </c>
      <c r="F445" s="10">
        <f>IF(OR(A445="",NOT(ISNUMBER(C445))),"",ROUND(C445-E445,2))</f>
        <v/>
      </c>
      <c r="G445" s="11">
        <f>IF(COUNTA(A445:C445)=0,"",IF(A445="","Gutschein-ID fehlt",IF(IF(ISTEXT(A445),TRIM(A445)&lt;&gt;A445,FALSE),"Leerzeichen vor oder nach der ID",IF(SUMPRODUCT(--($A$2:$A$501=A445))&gt;1,"Doppelte Gutschein-ID",IF(NOT(ISNUMBER(B445)),"Ausgabedatum fehlt oder ist kein Datum",IF(OR(B445&lt;DATE(2000,1,1),B445&gt;DATE(2100,12,31)),"Ausgabedatum außerhalb des gültigen Bereichs",IF(NOT(ISNUMBER(C445)),"Wert fehlt oder ist keine Zahl",IF(C445&lt;=0,"Wert muss über 0 liegen",IF(ROUND(C445,2)&lt;&gt;C445,"Wert hat mehr als 2 Nachkommastellen",IF(E445&gt;C445,"Übereingelöst: Restguthaben unter 0","OK"))))))))))</f>
        <v/>
      </c>
    </row>
    <row r="446" spans="1:7">
      <c r="A446" s="7"/>
      <c r="B446" s="8"/>
      <c r="C446" s="9"/>
      <c r="D446" s="7"/>
      <c r="E446" s="10">
        <f>IF(A446="","",ROUND(SUMPRODUCT(--('Einlösungen'!$B$2:$B$2001=A446),'Einlösungen'!$D$2:$D$2001),2))</f>
        <v/>
      </c>
      <c r="F446" s="10">
        <f>IF(OR(A446="",NOT(ISNUMBER(C446))),"",ROUND(C446-E446,2))</f>
        <v/>
      </c>
      <c r="G446" s="11">
        <f>IF(COUNTA(A446:C446)=0,"",IF(A446="","Gutschein-ID fehlt",IF(IF(ISTEXT(A446),TRIM(A446)&lt;&gt;A446,FALSE),"Leerzeichen vor oder nach der ID",IF(SUMPRODUCT(--($A$2:$A$501=A446))&gt;1,"Doppelte Gutschein-ID",IF(NOT(ISNUMBER(B446)),"Ausgabedatum fehlt oder ist kein Datum",IF(OR(B446&lt;DATE(2000,1,1),B446&gt;DATE(2100,12,31)),"Ausgabedatum außerhalb des gültigen Bereichs",IF(NOT(ISNUMBER(C446)),"Wert fehlt oder ist keine Zahl",IF(C446&lt;=0,"Wert muss über 0 liegen",IF(ROUND(C446,2)&lt;&gt;C446,"Wert hat mehr als 2 Nachkommastellen",IF(E446&gt;C446,"Übereingelöst: Restguthaben unter 0","OK"))))))))))</f>
        <v/>
      </c>
    </row>
    <row r="447" spans="1:7">
      <c r="A447" s="7"/>
      <c r="B447" s="8"/>
      <c r="C447" s="9"/>
      <c r="D447" s="7"/>
      <c r="E447" s="10">
        <f>IF(A447="","",ROUND(SUMPRODUCT(--('Einlösungen'!$B$2:$B$2001=A447),'Einlösungen'!$D$2:$D$2001),2))</f>
        <v/>
      </c>
      <c r="F447" s="10">
        <f>IF(OR(A447="",NOT(ISNUMBER(C447))),"",ROUND(C447-E447,2))</f>
        <v/>
      </c>
      <c r="G447" s="11">
        <f>IF(COUNTA(A447:C447)=0,"",IF(A447="","Gutschein-ID fehlt",IF(IF(ISTEXT(A447),TRIM(A447)&lt;&gt;A447,FALSE),"Leerzeichen vor oder nach der ID",IF(SUMPRODUCT(--($A$2:$A$501=A447))&gt;1,"Doppelte Gutschein-ID",IF(NOT(ISNUMBER(B447)),"Ausgabedatum fehlt oder ist kein Datum",IF(OR(B447&lt;DATE(2000,1,1),B447&gt;DATE(2100,12,31)),"Ausgabedatum außerhalb des gültigen Bereichs",IF(NOT(ISNUMBER(C447)),"Wert fehlt oder ist keine Zahl",IF(C447&lt;=0,"Wert muss über 0 liegen",IF(ROUND(C447,2)&lt;&gt;C447,"Wert hat mehr als 2 Nachkommastellen",IF(E447&gt;C447,"Übereingelöst: Restguthaben unter 0","OK"))))))))))</f>
        <v/>
      </c>
    </row>
    <row r="448" spans="1:7">
      <c r="A448" s="7"/>
      <c r="B448" s="8"/>
      <c r="C448" s="9"/>
      <c r="D448" s="7"/>
      <c r="E448" s="10">
        <f>IF(A448="","",ROUND(SUMPRODUCT(--('Einlösungen'!$B$2:$B$2001=A448),'Einlösungen'!$D$2:$D$2001),2))</f>
        <v/>
      </c>
      <c r="F448" s="10">
        <f>IF(OR(A448="",NOT(ISNUMBER(C448))),"",ROUND(C448-E448,2))</f>
        <v/>
      </c>
      <c r="G448" s="11">
        <f>IF(COUNTA(A448:C448)=0,"",IF(A448="","Gutschein-ID fehlt",IF(IF(ISTEXT(A448),TRIM(A448)&lt;&gt;A448,FALSE),"Leerzeichen vor oder nach der ID",IF(SUMPRODUCT(--($A$2:$A$501=A448))&gt;1,"Doppelte Gutschein-ID",IF(NOT(ISNUMBER(B448)),"Ausgabedatum fehlt oder ist kein Datum",IF(OR(B448&lt;DATE(2000,1,1),B448&gt;DATE(2100,12,31)),"Ausgabedatum außerhalb des gültigen Bereichs",IF(NOT(ISNUMBER(C448)),"Wert fehlt oder ist keine Zahl",IF(C448&lt;=0,"Wert muss über 0 liegen",IF(ROUND(C448,2)&lt;&gt;C448,"Wert hat mehr als 2 Nachkommastellen",IF(E448&gt;C448,"Übereingelöst: Restguthaben unter 0","OK"))))))))))</f>
        <v/>
      </c>
    </row>
    <row r="449" spans="1:7">
      <c r="A449" s="7"/>
      <c r="B449" s="8"/>
      <c r="C449" s="9"/>
      <c r="D449" s="7"/>
      <c r="E449" s="10">
        <f>IF(A449="","",ROUND(SUMPRODUCT(--('Einlösungen'!$B$2:$B$2001=A449),'Einlösungen'!$D$2:$D$2001),2))</f>
        <v/>
      </c>
      <c r="F449" s="10">
        <f>IF(OR(A449="",NOT(ISNUMBER(C449))),"",ROUND(C449-E449,2))</f>
        <v/>
      </c>
      <c r="G449" s="11">
        <f>IF(COUNTA(A449:C449)=0,"",IF(A449="","Gutschein-ID fehlt",IF(IF(ISTEXT(A449),TRIM(A449)&lt;&gt;A449,FALSE),"Leerzeichen vor oder nach der ID",IF(SUMPRODUCT(--($A$2:$A$501=A449))&gt;1,"Doppelte Gutschein-ID",IF(NOT(ISNUMBER(B449)),"Ausgabedatum fehlt oder ist kein Datum",IF(OR(B449&lt;DATE(2000,1,1),B449&gt;DATE(2100,12,31)),"Ausgabedatum außerhalb des gültigen Bereichs",IF(NOT(ISNUMBER(C449)),"Wert fehlt oder ist keine Zahl",IF(C449&lt;=0,"Wert muss über 0 liegen",IF(ROUND(C449,2)&lt;&gt;C449,"Wert hat mehr als 2 Nachkommastellen",IF(E449&gt;C449,"Übereingelöst: Restguthaben unter 0","OK"))))))))))</f>
        <v/>
      </c>
    </row>
    <row r="450" spans="1:7">
      <c r="A450" s="7"/>
      <c r="B450" s="8"/>
      <c r="C450" s="9"/>
      <c r="D450" s="7"/>
      <c r="E450" s="10">
        <f>IF(A450="","",ROUND(SUMPRODUCT(--('Einlösungen'!$B$2:$B$2001=A450),'Einlösungen'!$D$2:$D$2001),2))</f>
        <v/>
      </c>
      <c r="F450" s="10">
        <f>IF(OR(A450="",NOT(ISNUMBER(C450))),"",ROUND(C450-E450,2))</f>
        <v/>
      </c>
      <c r="G450" s="11">
        <f>IF(COUNTA(A450:C450)=0,"",IF(A450="","Gutschein-ID fehlt",IF(IF(ISTEXT(A450),TRIM(A450)&lt;&gt;A450,FALSE),"Leerzeichen vor oder nach der ID",IF(SUMPRODUCT(--($A$2:$A$501=A450))&gt;1,"Doppelte Gutschein-ID",IF(NOT(ISNUMBER(B450)),"Ausgabedatum fehlt oder ist kein Datum",IF(OR(B450&lt;DATE(2000,1,1),B450&gt;DATE(2100,12,31)),"Ausgabedatum außerhalb des gültigen Bereichs",IF(NOT(ISNUMBER(C450)),"Wert fehlt oder ist keine Zahl",IF(C450&lt;=0,"Wert muss über 0 liegen",IF(ROUND(C450,2)&lt;&gt;C450,"Wert hat mehr als 2 Nachkommastellen",IF(E450&gt;C450,"Übereingelöst: Restguthaben unter 0","OK"))))))))))</f>
        <v/>
      </c>
    </row>
    <row r="451" spans="1:7">
      <c r="A451" s="7"/>
      <c r="B451" s="8"/>
      <c r="C451" s="9"/>
      <c r="D451" s="7"/>
      <c r="E451" s="10">
        <f>IF(A451="","",ROUND(SUMPRODUCT(--('Einlösungen'!$B$2:$B$2001=A451),'Einlösungen'!$D$2:$D$2001),2))</f>
        <v/>
      </c>
      <c r="F451" s="10">
        <f>IF(OR(A451="",NOT(ISNUMBER(C451))),"",ROUND(C451-E451,2))</f>
        <v/>
      </c>
      <c r="G451" s="11">
        <f>IF(COUNTA(A451:C451)=0,"",IF(A451="","Gutschein-ID fehlt",IF(IF(ISTEXT(A451),TRIM(A451)&lt;&gt;A451,FALSE),"Leerzeichen vor oder nach der ID",IF(SUMPRODUCT(--($A$2:$A$501=A451))&gt;1,"Doppelte Gutschein-ID",IF(NOT(ISNUMBER(B451)),"Ausgabedatum fehlt oder ist kein Datum",IF(OR(B451&lt;DATE(2000,1,1),B451&gt;DATE(2100,12,31)),"Ausgabedatum außerhalb des gültigen Bereichs",IF(NOT(ISNUMBER(C451)),"Wert fehlt oder ist keine Zahl",IF(C451&lt;=0,"Wert muss über 0 liegen",IF(ROUND(C451,2)&lt;&gt;C451,"Wert hat mehr als 2 Nachkommastellen",IF(E451&gt;C451,"Übereingelöst: Restguthaben unter 0","OK"))))))))))</f>
        <v/>
      </c>
    </row>
    <row r="452" spans="1:7">
      <c r="A452" s="7"/>
      <c r="B452" s="8"/>
      <c r="C452" s="9"/>
      <c r="D452" s="7"/>
      <c r="E452" s="10">
        <f>IF(A452="","",ROUND(SUMPRODUCT(--('Einlösungen'!$B$2:$B$2001=A452),'Einlösungen'!$D$2:$D$2001),2))</f>
        <v/>
      </c>
      <c r="F452" s="10">
        <f>IF(OR(A452="",NOT(ISNUMBER(C452))),"",ROUND(C452-E452,2))</f>
        <v/>
      </c>
      <c r="G452" s="11">
        <f>IF(COUNTA(A452:C452)=0,"",IF(A452="","Gutschein-ID fehlt",IF(IF(ISTEXT(A452),TRIM(A452)&lt;&gt;A452,FALSE),"Leerzeichen vor oder nach der ID",IF(SUMPRODUCT(--($A$2:$A$501=A452))&gt;1,"Doppelte Gutschein-ID",IF(NOT(ISNUMBER(B452)),"Ausgabedatum fehlt oder ist kein Datum",IF(OR(B452&lt;DATE(2000,1,1),B452&gt;DATE(2100,12,31)),"Ausgabedatum außerhalb des gültigen Bereichs",IF(NOT(ISNUMBER(C452)),"Wert fehlt oder ist keine Zahl",IF(C452&lt;=0,"Wert muss über 0 liegen",IF(ROUND(C452,2)&lt;&gt;C452,"Wert hat mehr als 2 Nachkommastellen",IF(E452&gt;C452,"Übereingelöst: Restguthaben unter 0","OK"))))))))))</f>
        <v/>
      </c>
    </row>
    <row r="453" spans="1:7">
      <c r="A453" s="7"/>
      <c r="B453" s="8"/>
      <c r="C453" s="9"/>
      <c r="D453" s="7"/>
      <c r="E453" s="10">
        <f>IF(A453="","",ROUND(SUMPRODUCT(--('Einlösungen'!$B$2:$B$2001=A453),'Einlösungen'!$D$2:$D$2001),2))</f>
        <v/>
      </c>
      <c r="F453" s="10">
        <f>IF(OR(A453="",NOT(ISNUMBER(C453))),"",ROUND(C453-E453,2))</f>
        <v/>
      </c>
      <c r="G453" s="11">
        <f>IF(COUNTA(A453:C453)=0,"",IF(A453="","Gutschein-ID fehlt",IF(IF(ISTEXT(A453),TRIM(A453)&lt;&gt;A453,FALSE),"Leerzeichen vor oder nach der ID",IF(SUMPRODUCT(--($A$2:$A$501=A453))&gt;1,"Doppelte Gutschein-ID",IF(NOT(ISNUMBER(B453)),"Ausgabedatum fehlt oder ist kein Datum",IF(OR(B453&lt;DATE(2000,1,1),B453&gt;DATE(2100,12,31)),"Ausgabedatum außerhalb des gültigen Bereichs",IF(NOT(ISNUMBER(C453)),"Wert fehlt oder ist keine Zahl",IF(C453&lt;=0,"Wert muss über 0 liegen",IF(ROUND(C453,2)&lt;&gt;C453,"Wert hat mehr als 2 Nachkommastellen",IF(E453&gt;C453,"Übereingelöst: Restguthaben unter 0","OK"))))))))))</f>
        <v/>
      </c>
    </row>
    <row r="454" spans="1:7">
      <c r="A454" s="7"/>
      <c r="B454" s="8"/>
      <c r="C454" s="9"/>
      <c r="D454" s="7"/>
      <c r="E454" s="10">
        <f>IF(A454="","",ROUND(SUMPRODUCT(--('Einlösungen'!$B$2:$B$2001=A454),'Einlösungen'!$D$2:$D$2001),2))</f>
        <v/>
      </c>
      <c r="F454" s="10">
        <f>IF(OR(A454="",NOT(ISNUMBER(C454))),"",ROUND(C454-E454,2))</f>
        <v/>
      </c>
      <c r="G454" s="11">
        <f>IF(COUNTA(A454:C454)=0,"",IF(A454="","Gutschein-ID fehlt",IF(IF(ISTEXT(A454),TRIM(A454)&lt;&gt;A454,FALSE),"Leerzeichen vor oder nach der ID",IF(SUMPRODUCT(--($A$2:$A$501=A454))&gt;1,"Doppelte Gutschein-ID",IF(NOT(ISNUMBER(B454)),"Ausgabedatum fehlt oder ist kein Datum",IF(OR(B454&lt;DATE(2000,1,1),B454&gt;DATE(2100,12,31)),"Ausgabedatum außerhalb des gültigen Bereichs",IF(NOT(ISNUMBER(C454)),"Wert fehlt oder ist keine Zahl",IF(C454&lt;=0,"Wert muss über 0 liegen",IF(ROUND(C454,2)&lt;&gt;C454,"Wert hat mehr als 2 Nachkommastellen",IF(E454&gt;C454,"Übereingelöst: Restguthaben unter 0","OK"))))))))))</f>
        <v/>
      </c>
    </row>
    <row r="455" spans="1:7">
      <c r="A455" s="7"/>
      <c r="B455" s="8"/>
      <c r="C455" s="9"/>
      <c r="D455" s="7"/>
      <c r="E455" s="10">
        <f>IF(A455="","",ROUND(SUMPRODUCT(--('Einlösungen'!$B$2:$B$2001=A455),'Einlösungen'!$D$2:$D$2001),2))</f>
        <v/>
      </c>
      <c r="F455" s="10">
        <f>IF(OR(A455="",NOT(ISNUMBER(C455))),"",ROUND(C455-E455,2))</f>
        <v/>
      </c>
      <c r="G455" s="11">
        <f>IF(COUNTA(A455:C455)=0,"",IF(A455="","Gutschein-ID fehlt",IF(IF(ISTEXT(A455),TRIM(A455)&lt;&gt;A455,FALSE),"Leerzeichen vor oder nach der ID",IF(SUMPRODUCT(--($A$2:$A$501=A455))&gt;1,"Doppelte Gutschein-ID",IF(NOT(ISNUMBER(B455)),"Ausgabedatum fehlt oder ist kein Datum",IF(OR(B455&lt;DATE(2000,1,1),B455&gt;DATE(2100,12,31)),"Ausgabedatum außerhalb des gültigen Bereichs",IF(NOT(ISNUMBER(C455)),"Wert fehlt oder ist keine Zahl",IF(C455&lt;=0,"Wert muss über 0 liegen",IF(ROUND(C455,2)&lt;&gt;C455,"Wert hat mehr als 2 Nachkommastellen",IF(E455&gt;C455,"Übereingelöst: Restguthaben unter 0","OK"))))))))))</f>
        <v/>
      </c>
    </row>
    <row r="456" spans="1:7">
      <c r="A456" s="7"/>
      <c r="B456" s="8"/>
      <c r="C456" s="9"/>
      <c r="D456" s="7"/>
      <c r="E456" s="10">
        <f>IF(A456="","",ROUND(SUMPRODUCT(--('Einlösungen'!$B$2:$B$2001=A456),'Einlösungen'!$D$2:$D$2001),2))</f>
        <v/>
      </c>
      <c r="F456" s="10">
        <f>IF(OR(A456="",NOT(ISNUMBER(C456))),"",ROUND(C456-E456,2))</f>
        <v/>
      </c>
      <c r="G456" s="11">
        <f>IF(COUNTA(A456:C456)=0,"",IF(A456="","Gutschein-ID fehlt",IF(IF(ISTEXT(A456),TRIM(A456)&lt;&gt;A456,FALSE),"Leerzeichen vor oder nach der ID",IF(SUMPRODUCT(--($A$2:$A$501=A456))&gt;1,"Doppelte Gutschein-ID",IF(NOT(ISNUMBER(B456)),"Ausgabedatum fehlt oder ist kein Datum",IF(OR(B456&lt;DATE(2000,1,1),B456&gt;DATE(2100,12,31)),"Ausgabedatum außerhalb des gültigen Bereichs",IF(NOT(ISNUMBER(C456)),"Wert fehlt oder ist keine Zahl",IF(C456&lt;=0,"Wert muss über 0 liegen",IF(ROUND(C456,2)&lt;&gt;C456,"Wert hat mehr als 2 Nachkommastellen",IF(E456&gt;C456,"Übereingelöst: Restguthaben unter 0","OK"))))))))))</f>
        <v/>
      </c>
    </row>
    <row r="457" spans="1:7">
      <c r="A457" s="7"/>
      <c r="B457" s="8"/>
      <c r="C457" s="9"/>
      <c r="D457" s="7"/>
      <c r="E457" s="10">
        <f>IF(A457="","",ROUND(SUMPRODUCT(--('Einlösungen'!$B$2:$B$2001=A457),'Einlösungen'!$D$2:$D$2001),2))</f>
        <v/>
      </c>
      <c r="F457" s="10">
        <f>IF(OR(A457="",NOT(ISNUMBER(C457))),"",ROUND(C457-E457,2))</f>
        <v/>
      </c>
      <c r="G457" s="11">
        <f>IF(COUNTA(A457:C457)=0,"",IF(A457="","Gutschein-ID fehlt",IF(IF(ISTEXT(A457),TRIM(A457)&lt;&gt;A457,FALSE),"Leerzeichen vor oder nach der ID",IF(SUMPRODUCT(--($A$2:$A$501=A457))&gt;1,"Doppelte Gutschein-ID",IF(NOT(ISNUMBER(B457)),"Ausgabedatum fehlt oder ist kein Datum",IF(OR(B457&lt;DATE(2000,1,1),B457&gt;DATE(2100,12,31)),"Ausgabedatum außerhalb des gültigen Bereichs",IF(NOT(ISNUMBER(C457)),"Wert fehlt oder ist keine Zahl",IF(C457&lt;=0,"Wert muss über 0 liegen",IF(ROUND(C457,2)&lt;&gt;C457,"Wert hat mehr als 2 Nachkommastellen",IF(E457&gt;C457,"Übereingelöst: Restguthaben unter 0","OK"))))))))))</f>
        <v/>
      </c>
    </row>
    <row r="458" spans="1:7">
      <c r="A458" s="7"/>
      <c r="B458" s="8"/>
      <c r="C458" s="9"/>
      <c r="D458" s="7"/>
      <c r="E458" s="10">
        <f>IF(A458="","",ROUND(SUMPRODUCT(--('Einlösungen'!$B$2:$B$2001=A458),'Einlösungen'!$D$2:$D$2001),2))</f>
        <v/>
      </c>
      <c r="F458" s="10">
        <f>IF(OR(A458="",NOT(ISNUMBER(C458))),"",ROUND(C458-E458,2))</f>
        <v/>
      </c>
      <c r="G458" s="11">
        <f>IF(COUNTA(A458:C458)=0,"",IF(A458="","Gutschein-ID fehlt",IF(IF(ISTEXT(A458),TRIM(A458)&lt;&gt;A458,FALSE),"Leerzeichen vor oder nach der ID",IF(SUMPRODUCT(--($A$2:$A$501=A458))&gt;1,"Doppelte Gutschein-ID",IF(NOT(ISNUMBER(B458)),"Ausgabedatum fehlt oder ist kein Datum",IF(OR(B458&lt;DATE(2000,1,1),B458&gt;DATE(2100,12,31)),"Ausgabedatum außerhalb des gültigen Bereichs",IF(NOT(ISNUMBER(C458)),"Wert fehlt oder ist keine Zahl",IF(C458&lt;=0,"Wert muss über 0 liegen",IF(ROUND(C458,2)&lt;&gt;C458,"Wert hat mehr als 2 Nachkommastellen",IF(E458&gt;C458,"Übereingelöst: Restguthaben unter 0","OK"))))))))))</f>
        <v/>
      </c>
    </row>
    <row r="459" spans="1:7">
      <c r="A459" s="7"/>
      <c r="B459" s="8"/>
      <c r="C459" s="9"/>
      <c r="D459" s="7"/>
      <c r="E459" s="10">
        <f>IF(A459="","",ROUND(SUMPRODUCT(--('Einlösungen'!$B$2:$B$2001=A459),'Einlösungen'!$D$2:$D$2001),2))</f>
        <v/>
      </c>
      <c r="F459" s="10">
        <f>IF(OR(A459="",NOT(ISNUMBER(C459))),"",ROUND(C459-E459,2))</f>
        <v/>
      </c>
      <c r="G459" s="11">
        <f>IF(COUNTA(A459:C459)=0,"",IF(A459="","Gutschein-ID fehlt",IF(IF(ISTEXT(A459),TRIM(A459)&lt;&gt;A459,FALSE),"Leerzeichen vor oder nach der ID",IF(SUMPRODUCT(--($A$2:$A$501=A459))&gt;1,"Doppelte Gutschein-ID",IF(NOT(ISNUMBER(B459)),"Ausgabedatum fehlt oder ist kein Datum",IF(OR(B459&lt;DATE(2000,1,1),B459&gt;DATE(2100,12,31)),"Ausgabedatum außerhalb des gültigen Bereichs",IF(NOT(ISNUMBER(C459)),"Wert fehlt oder ist keine Zahl",IF(C459&lt;=0,"Wert muss über 0 liegen",IF(ROUND(C459,2)&lt;&gt;C459,"Wert hat mehr als 2 Nachkommastellen",IF(E459&gt;C459,"Übereingelöst: Restguthaben unter 0","OK"))))))))))</f>
        <v/>
      </c>
    </row>
    <row r="460" spans="1:7">
      <c r="A460" s="7"/>
      <c r="B460" s="8"/>
      <c r="C460" s="9"/>
      <c r="D460" s="7"/>
      <c r="E460" s="10">
        <f>IF(A460="","",ROUND(SUMPRODUCT(--('Einlösungen'!$B$2:$B$2001=A460),'Einlösungen'!$D$2:$D$2001),2))</f>
        <v/>
      </c>
      <c r="F460" s="10">
        <f>IF(OR(A460="",NOT(ISNUMBER(C460))),"",ROUND(C460-E460,2))</f>
        <v/>
      </c>
      <c r="G460" s="11">
        <f>IF(COUNTA(A460:C460)=0,"",IF(A460="","Gutschein-ID fehlt",IF(IF(ISTEXT(A460),TRIM(A460)&lt;&gt;A460,FALSE),"Leerzeichen vor oder nach der ID",IF(SUMPRODUCT(--($A$2:$A$501=A460))&gt;1,"Doppelte Gutschein-ID",IF(NOT(ISNUMBER(B460)),"Ausgabedatum fehlt oder ist kein Datum",IF(OR(B460&lt;DATE(2000,1,1),B460&gt;DATE(2100,12,31)),"Ausgabedatum außerhalb des gültigen Bereichs",IF(NOT(ISNUMBER(C460)),"Wert fehlt oder ist keine Zahl",IF(C460&lt;=0,"Wert muss über 0 liegen",IF(ROUND(C460,2)&lt;&gt;C460,"Wert hat mehr als 2 Nachkommastellen",IF(E460&gt;C460,"Übereingelöst: Restguthaben unter 0","OK"))))))))))</f>
        <v/>
      </c>
    </row>
    <row r="461" spans="1:7">
      <c r="A461" s="7"/>
      <c r="B461" s="8"/>
      <c r="C461" s="9"/>
      <c r="D461" s="7"/>
      <c r="E461" s="10">
        <f>IF(A461="","",ROUND(SUMPRODUCT(--('Einlösungen'!$B$2:$B$2001=A461),'Einlösungen'!$D$2:$D$2001),2))</f>
        <v/>
      </c>
      <c r="F461" s="10">
        <f>IF(OR(A461="",NOT(ISNUMBER(C461))),"",ROUND(C461-E461,2))</f>
        <v/>
      </c>
      <c r="G461" s="11">
        <f>IF(COUNTA(A461:C461)=0,"",IF(A461="","Gutschein-ID fehlt",IF(IF(ISTEXT(A461),TRIM(A461)&lt;&gt;A461,FALSE),"Leerzeichen vor oder nach der ID",IF(SUMPRODUCT(--($A$2:$A$501=A461))&gt;1,"Doppelte Gutschein-ID",IF(NOT(ISNUMBER(B461)),"Ausgabedatum fehlt oder ist kein Datum",IF(OR(B461&lt;DATE(2000,1,1),B461&gt;DATE(2100,12,31)),"Ausgabedatum außerhalb des gültigen Bereichs",IF(NOT(ISNUMBER(C461)),"Wert fehlt oder ist keine Zahl",IF(C461&lt;=0,"Wert muss über 0 liegen",IF(ROUND(C461,2)&lt;&gt;C461,"Wert hat mehr als 2 Nachkommastellen",IF(E461&gt;C461,"Übereingelöst: Restguthaben unter 0","OK"))))))))))</f>
        <v/>
      </c>
    </row>
    <row r="462" spans="1:7">
      <c r="A462" s="7"/>
      <c r="B462" s="8"/>
      <c r="C462" s="9"/>
      <c r="D462" s="7"/>
      <c r="E462" s="10">
        <f>IF(A462="","",ROUND(SUMPRODUCT(--('Einlösungen'!$B$2:$B$2001=A462),'Einlösungen'!$D$2:$D$2001),2))</f>
        <v/>
      </c>
      <c r="F462" s="10">
        <f>IF(OR(A462="",NOT(ISNUMBER(C462))),"",ROUND(C462-E462,2))</f>
        <v/>
      </c>
      <c r="G462" s="11">
        <f>IF(COUNTA(A462:C462)=0,"",IF(A462="","Gutschein-ID fehlt",IF(IF(ISTEXT(A462),TRIM(A462)&lt;&gt;A462,FALSE),"Leerzeichen vor oder nach der ID",IF(SUMPRODUCT(--($A$2:$A$501=A462))&gt;1,"Doppelte Gutschein-ID",IF(NOT(ISNUMBER(B462)),"Ausgabedatum fehlt oder ist kein Datum",IF(OR(B462&lt;DATE(2000,1,1),B462&gt;DATE(2100,12,31)),"Ausgabedatum außerhalb des gültigen Bereichs",IF(NOT(ISNUMBER(C462)),"Wert fehlt oder ist keine Zahl",IF(C462&lt;=0,"Wert muss über 0 liegen",IF(ROUND(C462,2)&lt;&gt;C462,"Wert hat mehr als 2 Nachkommastellen",IF(E462&gt;C462,"Übereingelöst: Restguthaben unter 0","OK"))))))))))</f>
        <v/>
      </c>
    </row>
    <row r="463" spans="1:7">
      <c r="A463" s="7"/>
      <c r="B463" s="8"/>
      <c r="C463" s="9"/>
      <c r="D463" s="7"/>
      <c r="E463" s="10">
        <f>IF(A463="","",ROUND(SUMPRODUCT(--('Einlösungen'!$B$2:$B$2001=A463),'Einlösungen'!$D$2:$D$2001),2))</f>
        <v/>
      </c>
      <c r="F463" s="10">
        <f>IF(OR(A463="",NOT(ISNUMBER(C463))),"",ROUND(C463-E463,2))</f>
        <v/>
      </c>
      <c r="G463" s="11">
        <f>IF(COUNTA(A463:C463)=0,"",IF(A463="","Gutschein-ID fehlt",IF(IF(ISTEXT(A463),TRIM(A463)&lt;&gt;A463,FALSE),"Leerzeichen vor oder nach der ID",IF(SUMPRODUCT(--($A$2:$A$501=A463))&gt;1,"Doppelte Gutschein-ID",IF(NOT(ISNUMBER(B463)),"Ausgabedatum fehlt oder ist kein Datum",IF(OR(B463&lt;DATE(2000,1,1),B463&gt;DATE(2100,12,31)),"Ausgabedatum außerhalb des gültigen Bereichs",IF(NOT(ISNUMBER(C463)),"Wert fehlt oder ist keine Zahl",IF(C463&lt;=0,"Wert muss über 0 liegen",IF(ROUND(C463,2)&lt;&gt;C463,"Wert hat mehr als 2 Nachkommastellen",IF(E463&gt;C463,"Übereingelöst: Restguthaben unter 0","OK"))))))))))</f>
        <v/>
      </c>
    </row>
    <row r="464" spans="1:7">
      <c r="A464" s="7"/>
      <c r="B464" s="8"/>
      <c r="C464" s="9"/>
      <c r="D464" s="7"/>
      <c r="E464" s="10">
        <f>IF(A464="","",ROUND(SUMPRODUCT(--('Einlösungen'!$B$2:$B$2001=A464),'Einlösungen'!$D$2:$D$2001),2))</f>
        <v/>
      </c>
      <c r="F464" s="10">
        <f>IF(OR(A464="",NOT(ISNUMBER(C464))),"",ROUND(C464-E464,2))</f>
        <v/>
      </c>
      <c r="G464" s="11">
        <f>IF(COUNTA(A464:C464)=0,"",IF(A464="","Gutschein-ID fehlt",IF(IF(ISTEXT(A464),TRIM(A464)&lt;&gt;A464,FALSE),"Leerzeichen vor oder nach der ID",IF(SUMPRODUCT(--($A$2:$A$501=A464))&gt;1,"Doppelte Gutschein-ID",IF(NOT(ISNUMBER(B464)),"Ausgabedatum fehlt oder ist kein Datum",IF(OR(B464&lt;DATE(2000,1,1),B464&gt;DATE(2100,12,31)),"Ausgabedatum außerhalb des gültigen Bereichs",IF(NOT(ISNUMBER(C464)),"Wert fehlt oder ist keine Zahl",IF(C464&lt;=0,"Wert muss über 0 liegen",IF(ROUND(C464,2)&lt;&gt;C464,"Wert hat mehr als 2 Nachkommastellen",IF(E464&gt;C464,"Übereingelöst: Restguthaben unter 0","OK"))))))))))</f>
        <v/>
      </c>
    </row>
    <row r="465" spans="1:7">
      <c r="A465" s="7"/>
      <c r="B465" s="8"/>
      <c r="C465" s="9"/>
      <c r="D465" s="7"/>
      <c r="E465" s="10">
        <f>IF(A465="","",ROUND(SUMPRODUCT(--('Einlösungen'!$B$2:$B$2001=A465),'Einlösungen'!$D$2:$D$2001),2))</f>
        <v/>
      </c>
      <c r="F465" s="10">
        <f>IF(OR(A465="",NOT(ISNUMBER(C465))),"",ROUND(C465-E465,2))</f>
        <v/>
      </c>
      <c r="G465" s="11">
        <f>IF(COUNTA(A465:C465)=0,"",IF(A465="","Gutschein-ID fehlt",IF(IF(ISTEXT(A465),TRIM(A465)&lt;&gt;A465,FALSE),"Leerzeichen vor oder nach der ID",IF(SUMPRODUCT(--($A$2:$A$501=A465))&gt;1,"Doppelte Gutschein-ID",IF(NOT(ISNUMBER(B465)),"Ausgabedatum fehlt oder ist kein Datum",IF(OR(B465&lt;DATE(2000,1,1),B465&gt;DATE(2100,12,31)),"Ausgabedatum außerhalb des gültigen Bereichs",IF(NOT(ISNUMBER(C465)),"Wert fehlt oder ist keine Zahl",IF(C465&lt;=0,"Wert muss über 0 liegen",IF(ROUND(C465,2)&lt;&gt;C465,"Wert hat mehr als 2 Nachkommastellen",IF(E465&gt;C465,"Übereingelöst: Restguthaben unter 0","OK"))))))))))</f>
        <v/>
      </c>
    </row>
    <row r="466" spans="1:7">
      <c r="A466" s="7"/>
      <c r="B466" s="8"/>
      <c r="C466" s="9"/>
      <c r="D466" s="7"/>
      <c r="E466" s="10">
        <f>IF(A466="","",ROUND(SUMPRODUCT(--('Einlösungen'!$B$2:$B$2001=A466),'Einlösungen'!$D$2:$D$2001),2))</f>
        <v/>
      </c>
      <c r="F466" s="10">
        <f>IF(OR(A466="",NOT(ISNUMBER(C466))),"",ROUND(C466-E466,2))</f>
        <v/>
      </c>
      <c r="G466" s="11">
        <f>IF(COUNTA(A466:C466)=0,"",IF(A466="","Gutschein-ID fehlt",IF(IF(ISTEXT(A466),TRIM(A466)&lt;&gt;A466,FALSE),"Leerzeichen vor oder nach der ID",IF(SUMPRODUCT(--($A$2:$A$501=A466))&gt;1,"Doppelte Gutschein-ID",IF(NOT(ISNUMBER(B466)),"Ausgabedatum fehlt oder ist kein Datum",IF(OR(B466&lt;DATE(2000,1,1),B466&gt;DATE(2100,12,31)),"Ausgabedatum außerhalb des gültigen Bereichs",IF(NOT(ISNUMBER(C466)),"Wert fehlt oder ist keine Zahl",IF(C466&lt;=0,"Wert muss über 0 liegen",IF(ROUND(C466,2)&lt;&gt;C466,"Wert hat mehr als 2 Nachkommastellen",IF(E466&gt;C466,"Übereingelöst: Restguthaben unter 0","OK"))))))))))</f>
        <v/>
      </c>
    </row>
    <row r="467" spans="1:7">
      <c r="A467" s="7"/>
      <c r="B467" s="8"/>
      <c r="C467" s="9"/>
      <c r="D467" s="7"/>
      <c r="E467" s="10">
        <f>IF(A467="","",ROUND(SUMPRODUCT(--('Einlösungen'!$B$2:$B$2001=A467),'Einlösungen'!$D$2:$D$2001),2))</f>
        <v/>
      </c>
      <c r="F467" s="10">
        <f>IF(OR(A467="",NOT(ISNUMBER(C467))),"",ROUND(C467-E467,2))</f>
        <v/>
      </c>
      <c r="G467" s="11">
        <f>IF(COUNTA(A467:C467)=0,"",IF(A467="","Gutschein-ID fehlt",IF(IF(ISTEXT(A467),TRIM(A467)&lt;&gt;A467,FALSE),"Leerzeichen vor oder nach der ID",IF(SUMPRODUCT(--($A$2:$A$501=A467))&gt;1,"Doppelte Gutschein-ID",IF(NOT(ISNUMBER(B467)),"Ausgabedatum fehlt oder ist kein Datum",IF(OR(B467&lt;DATE(2000,1,1),B467&gt;DATE(2100,12,31)),"Ausgabedatum außerhalb des gültigen Bereichs",IF(NOT(ISNUMBER(C467)),"Wert fehlt oder ist keine Zahl",IF(C467&lt;=0,"Wert muss über 0 liegen",IF(ROUND(C467,2)&lt;&gt;C467,"Wert hat mehr als 2 Nachkommastellen",IF(E467&gt;C467,"Übereingelöst: Restguthaben unter 0","OK"))))))))))</f>
        <v/>
      </c>
    </row>
    <row r="468" spans="1:7">
      <c r="A468" s="7"/>
      <c r="B468" s="8"/>
      <c r="C468" s="9"/>
      <c r="D468" s="7"/>
      <c r="E468" s="10">
        <f>IF(A468="","",ROUND(SUMPRODUCT(--('Einlösungen'!$B$2:$B$2001=A468),'Einlösungen'!$D$2:$D$2001),2))</f>
        <v/>
      </c>
      <c r="F468" s="10">
        <f>IF(OR(A468="",NOT(ISNUMBER(C468))),"",ROUND(C468-E468,2))</f>
        <v/>
      </c>
      <c r="G468" s="11">
        <f>IF(COUNTA(A468:C468)=0,"",IF(A468="","Gutschein-ID fehlt",IF(IF(ISTEXT(A468),TRIM(A468)&lt;&gt;A468,FALSE),"Leerzeichen vor oder nach der ID",IF(SUMPRODUCT(--($A$2:$A$501=A468))&gt;1,"Doppelte Gutschein-ID",IF(NOT(ISNUMBER(B468)),"Ausgabedatum fehlt oder ist kein Datum",IF(OR(B468&lt;DATE(2000,1,1),B468&gt;DATE(2100,12,31)),"Ausgabedatum außerhalb des gültigen Bereichs",IF(NOT(ISNUMBER(C468)),"Wert fehlt oder ist keine Zahl",IF(C468&lt;=0,"Wert muss über 0 liegen",IF(ROUND(C468,2)&lt;&gt;C468,"Wert hat mehr als 2 Nachkommastellen",IF(E468&gt;C468,"Übereingelöst: Restguthaben unter 0","OK"))))))))))</f>
        <v/>
      </c>
    </row>
    <row r="469" spans="1:7">
      <c r="A469" s="7"/>
      <c r="B469" s="8"/>
      <c r="C469" s="9"/>
      <c r="D469" s="7"/>
      <c r="E469" s="10">
        <f>IF(A469="","",ROUND(SUMPRODUCT(--('Einlösungen'!$B$2:$B$2001=A469),'Einlösungen'!$D$2:$D$2001),2))</f>
        <v/>
      </c>
      <c r="F469" s="10">
        <f>IF(OR(A469="",NOT(ISNUMBER(C469))),"",ROUND(C469-E469,2))</f>
        <v/>
      </c>
      <c r="G469" s="11">
        <f>IF(COUNTA(A469:C469)=0,"",IF(A469="","Gutschein-ID fehlt",IF(IF(ISTEXT(A469),TRIM(A469)&lt;&gt;A469,FALSE),"Leerzeichen vor oder nach der ID",IF(SUMPRODUCT(--($A$2:$A$501=A469))&gt;1,"Doppelte Gutschein-ID",IF(NOT(ISNUMBER(B469)),"Ausgabedatum fehlt oder ist kein Datum",IF(OR(B469&lt;DATE(2000,1,1),B469&gt;DATE(2100,12,31)),"Ausgabedatum außerhalb des gültigen Bereichs",IF(NOT(ISNUMBER(C469)),"Wert fehlt oder ist keine Zahl",IF(C469&lt;=0,"Wert muss über 0 liegen",IF(ROUND(C469,2)&lt;&gt;C469,"Wert hat mehr als 2 Nachkommastellen",IF(E469&gt;C469,"Übereingelöst: Restguthaben unter 0","OK"))))))))))</f>
        <v/>
      </c>
    </row>
    <row r="470" spans="1:7">
      <c r="A470" s="7"/>
      <c r="B470" s="8"/>
      <c r="C470" s="9"/>
      <c r="D470" s="7"/>
      <c r="E470" s="10">
        <f>IF(A470="","",ROUND(SUMPRODUCT(--('Einlösungen'!$B$2:$B$2001=A470),'Einlösungen'!$D$2:$D$2001),2))</f>
        <v/>
      </c>
      <c r="F470" s="10">
        <f>IF(OR(A470="",NOT(ISNUMBER(C470))),"",ROUND(C470-E470,2))</f>
        <v/>
      </c>
      <c r="G470" s="11">
        <f>IF(COUNTA(A470:C470)=0,"",IF(A470="","Gutschein-ID fehlt",IF(IF(ISTEXT(A470),TRIM(A470)&lt;&gt;A470,FALSE),"Leerzeichen vor oder nach der ID",IF(SUMPRODUCT(--($A$2:$A$501=A470))&gt;1,"Doppelte Gutschein-ID",IF(NOT(ISNUMBER(B470)),"Ausgabedatum fehlt oder ist kein Datum",IF(OR(B470&lt;DATE(2000,1,1),B470&gt;DATE(2100,12,31)),"Ausgabedatum außerhalb des gültigen Bereichs",IF(NOT(ISNUMBER(C470)),"Wert fehlt oder ist keine Zahl",IF(C470&lt;=0,"Wert muss über 0 liegen",IF(ROUND(C470,2)&lt;&gt;C470,"Wert hat mehr als 2 Nachkommastellen",IF(E470&gt;C470,"Übereingelöst: Restguthaben unter 0","OK"))))))))))</f>
        <v/>
      </c>
    </row>
    <row r="471" spans="1:7">
      <c r="A471" s="7"/>
      <c r="B471" s="8"/>
      <c r="C471" s="9"/>
      <c r="D471" s="7"/>
      <c r="E471" s="10">
        <f>IF(A471="","",ROUND(SUMPRODUCT(--('Einlösungen'!$B$2:$B$2001=A471),'Einlösungen'!$D$2:$D$2001),2))</f>
        <v/>
      </c>
      <c r="F471" s="10">
        <f>IF(OR(A471="",NOT(ISNUMBER(C471))),"",ROUND(C471-E471,2))</f>
        <v/>
      </c>
      <c r="G471" s="11">
        <f>IF(COUNTA(A471:C471)=0,"",IF(A471="","Gutschein-ID fehlt",IF(IF(ISTEXT(A471),TRIM(A471)&lt;&gt;A471,FALSE),"Leerzeichen vor oder nach der ID",IF(SUMPRODUCT(--($A$2:$A$501=A471))&gt;1,"Doppelte Gutschein-ID",IF(NOT(ISNUMBER(B471)),"Ausgabedatum fehlt oder ist kein Datum",IF(OR(B471&lt;DATE(2000,1,1),B471&gt;DATE(2100,12,31)),"Ausgabedatum außerhalb des gültigen Bereichs",IF(NOT(ISNUMBER(C471)),"Wert fehlt oder ist keine Zahl",IF(C471&lt;=0,"Wert muss über 0 liegen",IF(ROUND(C471,2)&lt;&gt;C471,"Wert hat mehr als 2 Nachkommastellen",IF(E471&gt;C471,"Übereingelöst: Restguthaben unter 0","OK"))))))))))</f>
        <v/>
      </c>
    </row>
    <row r="472" spans="1:7">
      <c r="A472" s="7"/>
      <c r="B472" s="8"/>
      <c r="C472" s="9"/>
      <c r="D472" s="7"/>
      <c r="E472" s="10">
        <f>IF(A472="","",ROUND(SUMPRODUCT(--('Einlösungen'!$B$2:$B$2001=A472),'Einlösungen'!$D$2:$D$2001),2))</f>
        <v/>
      </c>
      <c r="F472" s="10">
        <f>IF(OR(A472="",NOT(ISNUMBER(C472))),"",ROUND(C472-E472,2))</f>
        <v/>
      </c>
      <c r="G472" s="11">
        <f>IF(COUNTA(A472:C472)=0,"",IF(A472="","Gutschein-ID fehlt",IF(IF(ISTEXT(A472),TRIM(A472)&lt;&gt;A472,FALSE),"Leerzeichen vor oder nach der ID",IF(SUMPRODUCT(--($A$2:$A$501=A472))&gt;1,"Doppelte Gutschein-ID",IF(NOT(ISNUMBER(B472)),"Ausgabedatum fehlt oder ist kein Datum",IF(OR(B472&lt;DATE(2000,1,1),B472&gt;DATE(2100,12,31)),"Ausgabedatum außerhalb des gültigen Bereichs",IF(NOT(ISNUMBER(C472)),"Wert fehlt oder ist keine Zahl",IF(C472&lt;=0,"Wert muss über 0 liegen",IF(ROUND(C472,2)&lt;&gt;C472,"Wert hat mehr als 2 Nachkommastellen",IF(E472&gt;C472,"Übereingelöst: Restguthaben unter 0","OK"))))))))))</f>
        <v/>
      </c>
    </row>
    <row r="473" spans="1:7">
      <c r="A473" s="7"/>
      <c r="B473" s="8"/>
      <c r="C473" s="9"/>
      <c r="D473" s="7"/>
      <c r="E473" s="10">
        <f>IF(A473="","",ROUND(SUMPRODUCT(--('Einlösungen'!$B$2:$B$2001=A473),'Einlösungen'!$D$2:$D$2001),2))</f>
        <v/>
      </c>
      <c r="F473" s="10">
        <f>IF(OR(A473="",NOT(ISNUMBER(C473))),"",ROUND(C473-E473,2))</f>
        <v/>
      </c>
      <c r="G473" s="11">
        <f>IF(COUNTA(A473:C473)=0,"",IF(A473="","Gutschein-ID fehlt",IF(IF(ISTEXT(A473),TRIM(A473)&lt;&gt;A473,FALSE),"Leerzeichen vor oder nach der ID",IF(SUMPRODUCT(--($A$2:$A$501=A473))&gt;1,"Doppelte Gutschein-ID",IF(NOT(ISNUMBER(B473)),"Ausgabedatum fehlt oder ist kein Datum",IF(OR(B473&lt;DATE(2000,1,1),B473&gt;DATE(2100,12,31)),"Ausgabedatum außerhalb des gültigen Bereichs",IF(NOT(ISNUMBER(C473)),"Wert fehlt oder ist keine Zahl",IF(C473&lt;=0,"Wert muss über 0 liegen",IF(ROUND(C473,2)&lt;&gt;C473,"Wert hat mehr als 2 Nachkommastellen",IF(E473&gt;C473,"Übereingelöst: Restguthaben unter 0","OK"))))))))))</f>
        <v/>
      </c>
    </row>
    <row r="474" spans="1:7">
      <c r="A474" s="7"/>
      <c r="B474" s="8"/>
      <c r="C474" s="9"/>
      <c r="D474" s="7"/>
      <c r="E474" s="10">
        <f>IF(A474="","",ROUND(SUMPRODUCT(--('Einlösungen'!$B$2:$B$2001=A474),'Einlösungen'!$D$2:$D$2001),2))</f>
        <v/>
      </c>
      <c r="F474" s="10">
        <f>IF(OR(A474="",NOT(ISNUMBER(C474))),"",ROUND(C474-E474,2))</f>
        <v/>
      </c>
      <c r="G474" s="11">
        <f>IF(COUNTA(A474:C474)=0,"",IF(A474="","Gutschein-ID fehlt",IF(IF(ISTEXT(A474),TRIM(A474)&lt;&gt;A474,FALSE),"Leerzeichen vor oder nach der ID",IF(SUMPRODUCT(--($A$2:$A$501=A474))&gt;1,"Doppelte Gutschein-ID",IF(NOT(ISNUMBER(B474)),"Ausgabedatum fehlt oder ist kein Datum",IF(OR(B474&lt;DATE(2000,1,1),B474&gt;DATE(2100,12,31)),"Ausgabedatum außerhalb des gültigen Bereichs",IF(NOT(ISNUMBER(C474)),"Wert fehlt oder ist keine Zahl",IF(C474&lt;=0,"Wert muss über 0 liegen",IF(ROUND(C474,2)&lt;&gt;C474,"Wert hat mehr als 2 Nachkommastellen",IF(E474&gt;C474,"Übereingelöst: Restguthaben unter 0","OK"))))))))))</f>
        <v/>
      </c>
    </row>
    <row r="475" spans="1:7">
      <c r="A475" s="7"/>
      <c r="B475" s="8"/>
      <c r="C475" s="9"/>
      <c r="D475" s="7"/>
      <c r="E475" s="10">
        <f>IF(A475="","",ROUND(SUMPRODUCT(--('Einlösungen'!$B$2:$B$2001=A475),'Einlösungen'!$D$2:$D$2001),2))</f>
        <v/>
      </c>
      <c r="F475" s="10">
        <f>IF(OR(A475="",NOT(ISNUMBER(C475))),"",ROUND(C475-E475,2))</f>
        <v/>
      </c>
      <c r="G475" s="11">
        <f>IF(COUNTA(A475:C475)=0,"",IF(A475="","Gutschein-ID fehlt",IF(IF(ISTEXT(A475),TRIM(A475)&lt;&gt;A475,FALSE),"Leerzeichen vor oder nach der ID",IF(SUMPRODUCT(--($A$2:$A$501=A475))&gt;1,"Doppelte Gutschein-ID",IF(NOT(ISNUMBER(B475)),"Ausgabedatum fehlt oder ist kein Datum",IF(OR(B475&lt;DATE(2000,1,1),B475&gt;DATE(2100,12,31)),"Ausgabedatum außerhalb des gültigen Bereichs",IF(NOT(ISNUMBER(C475)),"Wert fehlt oder ist keine Zahl",IF(C475&lt;=0,"Wert muss über 0 liegen",IF(ROUND(C475,2)&lt;&gt;C475,"Wert hat mehr als 2 Nachkommastellen",IF(E475&gt;C475,"Übereingelöst: Restguthaben unter 0","OK"))))))))))</f>
        <v/>
      </c>
    </row>
    <row r="476" spans="1:7">
      <c r="A476" s="7"/>
      <c r="B476" s="8"/>
      <c r="C476" s="9"/>
      <c r="D476" s="7"/>
      <c r="E476" s="10">
        <f>IF(A476="","",ROUND(SUMPRODUCT(--('Einlösungen'!$B$2:$B$2001=A476),'Einlösungen'!$D$2:$D$2001),2))</f>
        <v/>
      </c>
      <c r="F476" s="10">
        <f>IF(OR(A476="",NOT(ISNUMBER(C476))),"",ROUND(C476-E476,2))</f>
        <v/>
      </c>
      <c r="G476" s="11">
        <f>IF(COUNTA(A476:C476)=0,"",IF(A476="","Gutschein-ID fehlt",IF(IF(ISTEXT(A476),TRIM(A476)&lt;&gt;A476,FALSE),"Leerzeichen vor oder nach der ID",IF(SUMPRODUCT(--($A$2:$A$501=A476))&gt;1,"Doppelte Gutschein-ID",IF(NOT(ISNUMBER(B476)),"Ausgabedatum fehlt oder ist kein Datum",IF(OR(B476&lt;DATE(2000,1,1),B476&gt;DATE(2100,12,31)),"Ausgabedatum außerhalb des gültigen Bereichs",IF(NOT(ISNUMBER(C476)),"Wert fehlt oder ist keine Zahl",IF(C476&lt;=0,"Wert muss über 0 liegen",IF(ROUND(C476,2)&lt;&gt;C476,"Wert hat mehr als 2 Nachkommastellen",IF(E476&gt;C476,"Übereingelöst: Restguthaben unter 0","OK"))))))))))</f>
        <v/>
      </c>
    </row>
    <row r="477" spans="1:7">
      <c r="A477" s="7"/>
      <c r="B477" s="8"/>
      <c r="C477" s="9"/>
      <c r="D477" s="7"/>
      <c r="E477" s="10">
        <f>IF(A477="","",ROUND(SUMPRODUCT(--('Einlösungen'!$B$2:$B$2001=A477),'Einlösungen'!$D$2:$D$2001),2))</f>
        <v/>
      </c>
      <c r="F477" s="10">
        <f>IF(OR(A477="",NOT(ISNUMBER(C477))),"",ROUND(C477-E477,2))</f>
        <v/>
      </c>
      <c r="G477" s="11">
        <f>IF(COUNTA(A477:C477)=0,"",IF(A477="","Gutschein-ID fehlt",IF(IF(ISTEXT(A477),TRIM(A477)&lt;&gt;A477,FALSE),"Leerzeichen vor oder nach der ID",IF(SUMPRODUCT(--($A$2:$A$501=A477))&gt;1,"Doppelte Gutschein-ID",IF(NOT(ISNUMBER(B477)),"Ausgabedatum fehlt oder ist kein Datum",IF(OR(B477&lt;DATE(2000,1,1),B477&gt;DATE(2100,12,31)),"Ausgabedatum außerhalb des gültigen Bereichs",IF(NOT(ISNUMBER(C477)),"Wert fehlt oder ist keine Zahl",IF(C477&lt;=0,"Wert muss über 0 liegen",IF(ROUND(C477,2)&lt;&gt;C477,"Wert hat mehr als 2 Nachkommastellen",IF(E477&gt;C477,"Übereingelöst: Restguthaben unter 0","OK"))))))))))</f>
        <v/>
      </c>
    </row>
    <row r="478" spans="1:7">
      <c r="A478" s="7"/>
      <c r="B478" s="8"/>
      <c r="C478" s="9"/>
      <c r="D478" s="7"/>
      <c r="E478" s="10">
        <f>IF(A478="","",ROUND(SUMPRODUCT(--('Einlösungen'!$B$2:$B$2001=A478),'Einlösungen'!$D$2:$D$2001),2))</f>
        <v/>
      </c>
      <c r="F478" s="10">
        <f>IF(OR(A478="",NOT(ISNUMBER(C478))),"",ROUND(C478-E478,2))</f>
        <v/>
      </c>
      <c r="G478" s="11">
        <f>IF(COUNTA(A478:C478)=0,"",IF(A478="","Gutschein-ID fehlt",IF(IF(ISTEXT(A478),TRIM(A478)&lt;&gt;A478,FALSE),"Leerzeichen vor oder nach der ID",IF(SUMPRODUCT(--($A$2:$A$501=A478))&gt;1,"Doppelte Gutschein-ID",IF(NOT(ISNUMBER(B478)),"Ausgabedatum fehlt oder ist kein Datum",IF(OR(B478&lt;DATE(2000,1,1),B478&gt;DATE(2100,12,31)),"Ausgabedatum außerhalb des gültigen Bereichs",IF(NOT(ISNUMBER(C478)),"Wert fehlt oder ist keine Zahl",IF(C478&lt;=0,"Wert muss über 0 liegen",IF(ROUND(C478,2)&lt;&gt;C478,"Wert hat mehr als 2 Nachkommastellen",IF(E478&gt;C478,"Übereingelöst: Restguthaben unter 0","OK"))))))))))</f>
        <v/>
      </c>
    </row>
    <row r="479" spans="1:7">
      <c r="A479" s="7"/>
      <c r="B479" s="8"/>
      <c r="C479" s="9"/>
      <c r="D479" s="7"/>
      <c r="E479" s="10">
        <f>IF(A479="","",ROUND(SUMPRODUCT(--('Einlösungen'!$B$2:$B$2001=A479),'Einlösungen'!$D$2:$D$2001),2))</f>
        <v/>
      </c>
      <c r="F479" s="10">
        <f>IF(OR(A479="",NOT(ISNUMBER(C479))),"",ROUND(C479-E479,2))</f>
        <v/>
      </c>
      <c r="G479" s="11">
        <f>IF(COUNTA(A479:C479)=0,"",IF(A479="","Gutschein-ID fehlt",IF(IF(ISTEXT(A479),TRIM(A479)&lt;&gt;A479,FALSE),"Leerzeichen vor oder nach der ID",IF(SUMPRODUCT(--($A$2:$A$501=A479))&gt;1,"Doppelte Gutschein-ID",IF(NOT(ISNUMBER(B479)),"Ausgabedatum fehlt oder ist kein Datum",IF(OR(B479&lt;DATE(2000,1,1),B479&gt;DATE(2100,12,31)),"Ausgabedatum außerhalb des gültigen Bereichs",IF(NOT(ISNUMBER(C479)),"Wert fehlt oder ist keine Zahl",IF(C479&lt;=0,"Wert muss über 0 liegen",IF(ROUND(C479,2)&lt;&gt;C479,"Wert hat mehr als 2 Nachkommastellen",IF(E479&gt;C479,"Übereingelöst: Restguthaben unter 0","OK"))))))))))</f>
        <v/>
      </c>
    </row>
    <row r="480" spans="1:7">
      <c r="A480" s="7"/>
      <c r="B480" s="8"/>
      <c r="C480" s="9"/>
      <c r="D480" s="7"/>
      <c r="E480" s="10">
        <f>IF(A480="","",ROUND(SUMPRODUCT(--('Einlösungen'!$B$2:$B$2001=A480),'Einlösungen'!$D$2:$D$2001),2))</f>
        <v/>
      </c>
      <c r="F480" s="10">
        <f>IF(OR(A480="",NOT(ISNUMBER(C480))),"",ROUND(C480-E480,2))</f>
        <v/>
      </c>
      <c r="G480" s="11">
        <f>IF(COUNTA(A480:C480)=0,"",IF(A480="","Gutschein-ID fehlt",IF(IF(ISTEXT(A480),TRIM(A480)&lt;&gt;A480,FALSE),"Leerzeichen vor oder nach der ID",IF(SUMPRODUCT(--($A$2:$A$501=A480))&gt;1,"Doppelte Gutschein-ID",IF(NOT(ISNUMBER(B480)),"Ausgabedatum fehlt oder ist kein Datum",IF(OR(B480&lt;DATE(2000,1,1),B480&gt;DATE(2100,12,31)),"Ausgabedatum außerhalb des gültigen Bereichs",IF(NOT(ISNUMBER(C480)),"Wert fehlt oder ist keine Zahl",IF(C480&lt;=0,"Wert muss über 0 liegen",IF(ROUND(C480,2)&lt;&gt;C480,"Wert hat mehr als 2 Nachkommastellen",IF(E480&gt;C480,"Übereingelöst: Restguthaben unter 0","OK"))))))))))</f>
        <v/>
      </c>
    </row>
    <row r="481" spans="1:7">
      <c r="A481" s="7"/>
      <c r="B481" s="8"/>
      <c r="C481" s="9"/>
      <c r="D481" s="7"/>
      <c r="E481" s="10">
        <f>IF(A481="","",ROUND(SUMPRODUCT(--('Einlösungen'!$B$2:$B$2001=A481),'Einlösungen'!$D$2:$D$2001),2))</f>
        <v/>
      </c>
      <c r="F481" s="10">
        <f>IF(OR(A481="",NOT(ISNUMBER(C481))),"",ROUND(C481-E481,2))</f>
        <v/>
      </c>
      <c r="G481" s="11">
        <f>IF(COUNTA(A481:C481)=0,"",IF(A481="","Gutschein-ID fehlt",IF(IF(ISTEXT(A481),TRIM(A481)&lt;&gt;A481,FALSE),"Leerzeichen vor oder nach der ID",IF(SUMPRODUCT(--($A$2:$A$501=A481))&gt;1,"Doppelte Gutschein-ID",IF(NOT(ISNUMBER(B481)),"Ausgabedatum fehlt oder ist kein Datum",IF(OR(B481&lt;DATE(2000,1,1),B481&gt;DATE(2100,12,31)),"Ausgabedatum außerhalb des gültigen Bereichs",IF(NOT(ISNUMBER(C481)),"Wert fehlt oder ist keine Zahl",IF(C481&lt;=0,"Wert muss über 0 liegen",IF(ROUND(C481,2)&lt;&gt;C481,"Wert hat mehr als 2 Nachkommastellen",IF(E481&gt;C481,"Übereingelöst: Restguthaben unter 0","OK"))))))))))</f>
        <v/>
      </c>
    </row>
    <row r="482" spans="1:7">
      <c r="A482" s="7"/>
      <c r="B482" s="8"/>
      <c r="C482" s="9"/>
      <c r="D482" s="7"/>
      <c r="E482" s="10">
        <f>IF(A482="","",ROUND(SUMPRODUCT(--('Einlösungen'!$B$2:$B$2001=A482),'Einlösungen'!$D$2:$D$2001),2))</f>
        <v/>
      </c>
      <c r="F482" s="10">
        <f>IF(OR(A482="",NOT(ISNUMBER(C482))),"",ROUND(C482-E482,2))</f>
        <v/>
      </c>
      <c r="G482" s="11">
        <f>IF(COUNTA(A482:C482)=0,"",IF(A482="","Gutschein-ID fehlt",IF(IF(ISTEXT(A482),TRIM(A482)&lt;&gt;A482,FALSE),"Leerzeichen vor oder nach der ID",IF(SUMPRODUCT(--($A$2:$A$501=A482))&gt;1,"Doppelte Gutschein-ID",IF(NOT(ISNUMBER(B482)),"Ausgabedatum fehlt oder ist kein Datum",IF(OR(B482&lt;DATE(2000,1,1),B482&gt;DATE(2100,12,31)),"Ausgabedatum außerhalb des gültigen Bereichs",IF(NOT(ISNUMBER(C482)),"Wert fehlt oder ist keine Zahl",IF(C482&lt;=0,"Wert muss über 0 liegen",IF(ROUND(C482,2)&lt;&gt;C482,"Wert hat mehr als 2 Nachkommastellen",IF(E482&gt;C482,"Übereingelöst: Restguthaben unter 0","OK"))))))))))</f>
        <v/>
      </c>
    </row>
    <row r="483" spans="1:7">
      <c r="A483" s="7"/>
      <c r="B483" s="8"/>
      <c r="C483" s="9"/>
      <c r="D483" s="7"/>
      <c r="E483" s="10">
        <f>IF(A483="","",ROUND(SUMPRODUCT(--('Einlösungen'!$B$2:$B$2001=A483),'Einlösungen'!$D$2:$D$2001),2))</f>
        <v/>
      </c>
      <c r="F483" s="10">
        <f>IF(OR(A483="",NOT(ISNUMBER(C483))),"",ROUND(C483-E483,2))</f>
        <v/>
      </c>
      <c r="G483" s="11">
        <f>IF(COUNTA(A483:C483)=0,"",IF(A483="","Gutschein-ID fehlt",IF(IF(ISTEXT(A483),TRIM(A483)&lt;&gt;A483,FALSE),"Leerzeichen vor oder nach der ID",IF(SUMPRODUCT(--($A$2:$A$501=A483))&gt;1,"Doppelte Gutschein-ID",IF(NOT(ISNUMBER(B483)),"Ausgabedatum fehlt oder ist kein Datum",IF(OR(B483&lt;DATE(2000,1,1),B483&gt;DATE(2100,12,31)),"Ausgabedatum außerhalb des gültigen Bereichs",IF(NOT(ISNUMBER(C483)),"Wert fehlt oder ist keine Zahl",IF(C483&lt;=0,"Wert muss über 0 liegen",IF(ROUND(C483,2)&lt;&gt;C483,"Wert hat mehr als 2 Nachkommastellen",IF(E483&gt;C483,"Übereingelöst: Restguthaben unter 0","OK"))))))))))</f>
        <v/>
      </c>
    </row>
    <row r="484" spans="1:7">
      <c r="A484" s="7"/>
      <c r="B484" s="8"/>
      <c r="C484" s="9"/>
      <c r="D484" s="7"/>
      <c r="E484" s="10">
        <f>IF(A484="","",ROUND(SUMPRODUCT(--('Einlösungen'!$B$2:$B$2001=A484),'Einlösungen'!$D$2:$D$2001),2))</f>
        <v/>
      </c>
      <c r="F484" s="10">
        <f>IF(OR(A484="",NOT(ISNUMBER(C484))),"",ROUND(C484-E484,2))</f>
        <v/>
      </c>
      <c r="G484" s="11">
        <f>IF(COUNTA(A484:C484)=0,"",IF(A484="","Gutschein-ID fehlt",IF(IF(ISTEXT(A484),TRIM(A484)&lt;&gt;A484,FALSE),"Leerzeichen vor oder nach der ID",IF(SUMPRODUCT(--($A$2:$A$501=A484))&gt;1,"Doppelte Gutschein-ID",IF(NOT(ISNUMBER(B484)),"Ausgabedatum fehlt oder ist kein Datum",IF(OR(B484&lt;DATE(2000,1,1),B484&gt;DATE(2100,12,31)),"Ausgabedatum außerhalb des gültigen Bereichs",IF(NOT(ISNUMBER(C484)),"Wert fehlt oder ist keine Zahl",IF(C484&lt;=0,"Wert muss über 0 liegen",IF(ROUND(C484,2)&lt;&gt;C484,"Wert hat mehr als 2 Nachkommastellen",IF(E484&gt;C484,"Übereingelöst: Restguthaben unter 0","OK"))))))))))</f>
        <v/>
      </c>
    </row>
    <row r="485" spans="1:7">
      <c r="A485" s="7"/>
      <c r="B485" s="8"/>
      <c r="C485" s="9"/>
      <c r="D485" s="7"/>
      <c r="E485" s="10">
        <f>IF(A485="","",ROUND(SUMPRODUCT(--('Einlösungen'!$B$2:$B$2001=A485),'Einlösungen'!$D$2:$D$2001),2))</f>
        <v/>
      </c>
      <c r="F485" s="10">
        <f>IF(OR(A485="",NOT(ISNUMBER(C485))),"",ROUND(C485-E485,2))</f>
        <v/>
      </c>
      <c r="G485" s="11">
        <f>IF(COUNTA(A485:C485)=0,"",IF(A485="","Gutschein-ID fehlt",IF(IF(ISTEXT(A485),TRIM(A485)&lt;&gt;A485,FALSE),"Leerzeichen vor oder nach der ID",IF(SUMPRODUCT(--($A$2:$A$501=A485))&gt;1,"Doppelte Gutschein-ID",IF(NOT(ISNUMBER(B485)),"Ausgabedatum fehlt oder ist kein Datum",IF(OR(B485&lt;DATE(2000,1,1),B485&gt;DATE(2100,12,31)),"Ausgabedatum außerhalb des gültigen Bereichs",IF(NOT(ISNUMBER(C485)),"Wert fehlt oder ist keine Zahl",IF(C485&lt;=0,"Wert muss über 0 liegen",IF(ROUND(C485,2)&lt;&gt;C485,"Wert hat mehr als 2 Nachkommastellen",IF(E485&gt;C485,"Übereingelöst: Restguthaben unter 0","OK"))))))))))</f>
        <v/>
      </c>
    </row>
    <row r="486" spans="1:7">
      <c r="A486" s="7"/>
      <c r="B486" s="8"/>
      <c r="C486" s="9"/>
      <c r="D486" s="7"/>
      <c r="E486" s="10">
        <f>IF(A486="","",ROUND(SUMPRODUCT(--('Einlösungen'!$B$2:$B$2001=A486),'Einlösungen'!$D$2:$D$2001),2))</f>
        <v/>
      </c>
      <c r="F486" s="10">
        <f>IF(OR(A486="",NOT(ISNUMBER(C486))),"",ROUND(C486-E486,2))</f>
        <v/>
      </c>
      <c r="G486" s="11">
        <f>IF(COUNTA(A486:C486)=0,"",IF(A486="","Gutschein-ID fehlt",IF(IF(ISTEXT(A486),TRIM(A486)&lt;&gt;A486,FALSE),"Leerzeichen vor oder nach der ID",IF(SUMPRODUCT(--($A$2:$A$501=A486))&gt;1,"Doppelte Gutschein-ID",IF(NOT(ISNUMBER(B486)),"Ausgabedatum fehlt oder ist kein Datum",IF(OR(B486&lt;DATE(2000,1,1),B486&gt;DATE(2100,12,31)),"Ausgabedatum außerhalb des gültigen Bereichs",IF(NOT(ISNUMBER(C486)),"Wert fehlt oder ist keine Zahl",IF(C486&lt;=0,"Wert muss über 0 liegen",IF(ROUND(C486,2)&lt;&gt;C486,"Wert hat mehr als 2 Nachkommastellen",IF(E486&gt;C486,"Übereingelöst: Restguthaben unter 0","OK"))))))))))</f>
        <v/>
      </c>
    </row>
    <row r="487" spans="1:7">
      <c r="A487" s="7"/>
      <c r="B487" s="8"/>
      <c r="C487" s="9"/>
      <c r="D487" s="7"/>
      <c r="E487" s="10">
        <f>IF(A487="","",ROUND(SUMPRODUCT(--('Einlösungen'!$B$2:$B$2001=A487),'Einlösungen'!$D$2:$D$2001),2))</f>
        <v/>
      </c>
      <c r="F487" s="10">
        <f>IF(OR(A487="",NOT(ISNUMBER(C487))),"",ROUND(C487-E487,2))</f>
        <v/>
      </c>
      <c r="G487" s="11">
        <f>IF(COUNTA(A487:C487)=0,"",IF(A487="","Gutschein-ID fehlt",IF(IF(ISTEXT(A487),TRIM(A487)&lt;&gt;A487,FALSE),"Leerzeichen vor oder nach der ID",IF(SUMPRODUCT(--($A$2:$A$501=A487))&gt;1,"Doppelte Gutschein-ID",IF(NOT(ISNUMBER(B487)),"Ausgabedatum fehlt oder ist kein Datum",IF(OR(B487&lt;DATE(2000,1,1),B487&gt;DATE(2100,12,31)),"Ausgabedatum außerhalb des gültigen Bereichs",IF(NOT(ISNUMBER(C487)),"Wert fehlt oder ist keine Zahl",IF(C487&lt;=0,"Wert muss über 0 liegen",IF(ROUND(C487,2)&lt;&gt;C487,"Wert hat mehr als 2 Nachkommastellen",IF(E487&gt;C487,"Übereingelöst: Restguthaben unter 0","OK"))))))))))</f>
        <v/>
      </c>
    </row>
    <row r="488" spans="1:7">
      <c r="A488" s="7"/>
      <c r="B488" s="8"/>
      <c r="C488" s="9"/>
      <c r="D488" s="7"/>
      <c r="E488" s="10">
        <f>IF(A488="","",ROUND(SUMPRODUCT(--('Einlösungen'!$B$2:$B$2001=A488),'Einlösungen'!$D$2:$D$2001),2))</f>
        <v/>
      </c>
      <c r="F488" s="10">
        <f>IF(OR(A488="",NOT(ISNUMBER(C488))),"",ROUND(C488-E488,2))</f>
        <v/>
      </c>
      <c r="G488" s="11">
        <f>IF(COUNTA(A488:C488)=0,"",IF(A488="","Gutschein-ID fehlt",IF(IF(ISTEXT(A488),TRIM(A488)&lt;&gt;A488,FALSE),"Leerzeichen vor oder nach der ID",IF(SUMPRODUCT(--($A$2:$A$501=A488))&gt;1,"Doppelte Gutschein-ID",IF(NOT(ISNUMBER(B488)),"Ausgabedatum fehlt oder ist kein Datum",IF(OR(B488&lt;DATE(2000,1,1),B488&gt;DATE(2100,12,31)),"Ausgabedatum außerhalb des gültigen Bereichs",IF(NOT(ISNUMBER(C488)),"Wert fehlt oder ist keine Zahl",IF(C488&lt;=0,"Wert muss über 0 liegen",IF(ROUND(C488,2)&lt;&gt;C488,"Wert hat mehr als 2 Nachkommastellen",IF(E488&gt;C488,"Übereingelöst: Restguthaben unter 0","OK"))))))))))</f>
        <v/>
      </c>
    </row>
    <row r="489" spans="1:7">
      <c r="A489" s="7"/>
      <c r="B489" s="8"/>
      <c r="C489" s="9"/>
      <c r="D489" s="7"/>
      <c r="E489" s="10">
        <f>IF(A489="","",ROUND(SUMPRODUCT(--('Einlösungen'!$B$2:$B$2001=A489),'Einlösungen'!$D$2:$D$2001),2))</f>
        <v/>
      </c>
      <c r="F489" s="10">
        <f>IF(OR(A489="",NOT(ISNUMBER(C489))),"",ROUND(C489-E489,2))</f>
        <v/>
      </c>
      <c r="G489" s="11">
        <f>IF(COUNTA(A489:C489)=0,"",IF(A489="","Gutschein-ID fehlt",IF(IF(ISTEXT(A489),TRIM(A489)&lt;&gt;A489,FALSE),"Leerzeichen vor oder nach der ID",IF(SUMPRODUCT(--($A$2:$A$501=A489))&gt;1,"Doppelte Gutschein-ID",IF(NOT(ISNUMBER(B489)),"Ausgabedatum fehlt oder ist kein Datum",IF(OR(B489&lt;DATE(2000,1,1),B489&gt;DATE(2100,12,31)),"Ausgabedatum außerhalb des gültigen Bereichs",IF(NOT(ISNUMBER(C489)),"Wert fehlt oder ist keine Zahl",IF(C489&lt;=0,"Wert muss über 0 liegen",IF(ROUND(C489,2)&lt;&gt;C489,"Wert hat mehr als 2 Nachkommastellen",IF(E489&gt;C489,"Übereingelöst: Restguthaben unter 0","OK"))))))))))</f>
        <v/>
      </c>
    </row>
    <row r="490" spans="1:7">
      <c r="A490" s="7"/>
      <c r="B490" s="8"/>
      <c r="C490" s="9"/>
      <c r="D490" s="7"/>
      <c r="E490" s="10">
        <f>IF(A490="","",ROUND(SUMPRODUCT(--('Einlösungen'!$B$2:$B$2001=A490),'Einlösungen'!$D$2:$D$2001),2))</f>
        <v/>
      </c>
      <c r="F490" s="10">
        <f>IF(OR(A490="",NOT(ISNUMBER(C490))),"",ROUND(C490-E490,2))</f>
        <v/>
      </c>
      <c r="G490" s="11">
        <f>IF(COUNTA(A490:C490)=0,"",IF(A490="","Gutschein-ID fehlt",IF(IF(ISTEXT(A490),TRIM(A490)&lt;&gt;A490,FALSE),"Leerzeichen vor oder nach der ID",IF(SUMPRODUCT(--($A$2:$A$501=A490))&gt;1,"Doppelte Gutschein-ID",IF(NOT(ISNUMBER(B490)),"Ausgabedatum fehlt oder ist kein Datum",IF(OR(B490&lt;DATE(2000,1,1),B490&gt;DATE(2100,12,31)),"Ausgabedatum außerhalb des gültigen Bereichs",IF(NOT(ISNUMBER(C490)),"Wert fehlt oder ist keine Zahl",IF(C490&lt;=0,"Wert muss über 0 liegen",IF(ROUND(C490,2)&lt;&gt;C490,"Wert hat mehr als 2 Nachkommastellen",IF(E490&gt;C490,"Übereingelöst: Restguthaben unter 0","OK"))))))))))</f>
        <v/>
      </c>
    </row>
    <row r="491" spans="1:7">
      <c r="A491" s="7"/>
      <c r="B491" s="8"/>
      <c r="C491" s="9"/>
      <c r="D491" s="7"/>
      <c r="E491" s="10">
        <f>IF(A491="","",ROUND(SUMPRODUCT(--('Einlösungen'!$B$2:$B$2001=A491),'Einlösungen'!$D$2:$D$2001),2))</f>
        <v/>
      </c>
      <c r="F491" s="10">
        <f>IF(OR(A491="",NOT(ISNUMBER(C491))),"",ROUND(C491-E491,2))</f>
        <v/>
      </c>
      <c r="G491" s="11">
        <f>IF(COUNTA(A491:C491)=0,"",IF(A491="","Gutschein-ID fehlt",IF(IF(ISTEXT(A491),TRIM(A491)&lt;&gt;A491,FALSE),"Leerzeichen vor oder nach der ID",IF(SUMPRODUCT(--($A$2:$A$501=A491))&gt;1,"Doppelte Gutschein-ID",IF(NOT(ISNUMBER(B491)),"Ausgabedatum fehlt oder ist kein Datum",IF(OR(B491&lt;DATE(2000,1,1),B491&gt;DATE(2100,12,31)),"Ausgabedatum außerhalb des gültigen Bereichs",IF(NOT(ISNUMBER(C491)),"Wert fehlt oder ist keine Zahl",IF(C491&lt;=0,"Wert muss über 0 liegen",IF(ROUND(C491,2)&lt;&gt;C491,"Wert hat mehr als 2 Nachkommastellen",IF(E491&gt;C491,"Übereingelöst: Restguthaben unter 0","OK"))))))))))</f>
        <v/>
      </c>
    </row>
    <row r="492" spans="1:7">
      <c r="A492" s="7"/>
      <c r="B492" s="8"/>
      <c r="C492" s="9"/>
      <c r="D492" s="7"/>
      <c r="E492" s="10">
        <f>IF(A492="","",ROUND(SUMPRODUCT(--('Einlösungen'!$B$2:$B$2001=A492),'Einlösungen'!$D$2:$D$2001),2))</f>
        <v/>
      </c>
      <c r="F492" s="10">
        <f>IF(OR(A492="",NOT(ISNUMBER(C492))),"",ROUND(C492-E492,2))</f>
        <v/>
      </c>
      <c r="G492" s="11">
        <f>IF(COUNTA(A492:C492)=0,"",IF(A492="","Gutschein-ID fehlt",IF(IF(ISTEXT(A492),TRIM(A492)&lt;&gt;A492,FALSE),"Leerzeichen vor oder nach der ID",IF(SUMPRODUCT(--($A$2:$A$501=A492))&gt;1,"Doppelte Gutschein-ID",IF(NOT(ISNUMBER(B492)),"Ausgabedatum fehlt oder ist kein Datum",IF(OR(B492&lt;DATE(2000,1,1),B492&gt;DATE(2100,12,31)),"Ausgabedatum außerhalb des gültigen Bereichs",IF(NOT(ISNUMBER(C492)),"Wert fehlt oder ist keine Zahl",IF(C492&lt;=0,"Wert muss über 0 liegen",IF(ROUND(C492,2)&lt;&gt;C492,"Wert hat mehr als 2 Nachkommastellen",IF(E492&gt;C492,"Übereingelöst: Restguthaben unter 0","OK"))))))))))</f>
        <v/>
      </c>
    </row>
    <row r="493" spans="1:7">
      <c r="A493" s="7"/>
      <c r="B493" s="8"/>
      <c r="C493" s="9"/>
      <c r="D493" s="7"/>
      <c r="E493" s="10">
        <f>IF(A493="","",ROUND(SUMPRODUCT(--('Einlösungen'!$B$2:$B$2001=A493),'Einlösungen'!$D$2:$D$2001),2))</f>
        <v/>
      </c>
      <c r="F493" s="10">
        <f>IF(OR(A493="",NOT(ISNUMBER(C493))),"",ROUND(C493-E493,2))</f>
        <v/>
      </c>
      <c r="G493" s="11">
        <f>IF(COUNTA(A493:C493)=0,"",IF(A493="","Gutschein-ID fehlt",IF(IF(ISTEXT(A493),TRIM(A493)&lt;&gt;A493,FALSE),"Leerzeichen vor oder nach der ID",IF(SUMPRODUCT(--($A$2:$A$501=A493))&gt;1,"Doppelte Gutschein-ID",IF(NOT(ISNUMBER(B493)),"Ausgabedatum fehlt oder ist kein Datum",IF(OR(B493&lt;DATE(2000,1,1),B493&gt;DATE(2100,12,31)),"Ausgabedatum außerhalb des gültigen Bereichs",IF(NOT(ISNUMBER(C493)),"Wert fehlt oder ist keine Zahl",IF(C493&lt;=0,"Wert muss über 0 liegen",IF(ROUND(C493,2)&lt;&gt;C493,"Wert hat mehr als 2 Nachkommastellen",IF(E493&gt;C493,"Übereingelöst: Restguthaben unter 0","OK"))))))))))</f>
        <v/>
      </c>
    </row>
    <row r="494" spans="1:7">
      <c r="A494" s="7"/>
      <c r="B494" s="8"/>
      <c r="C494" s="9"/>
      <c r="D494" s="7"/>
      <c r="E494" s="10">
        <f>IF(A494="","",ROUND(SUMPRODUCT(--('Einlösungen'!$B$2:$B$2001=A494),'Einlösungen'!$D$2:$D$2001),2))</f>
        <v/>
      </c>
      <c r="F494" s="10">
        <f>IF(OR(A494="",NOT(ISNUMBER(C494))),"",ROUND(C494-E494,2))</f>
        <v/>
      </c>
      <c r="G494" s="11">
        <f>IF(COUNTA(A494:C494)=0,"",IF(A494="","Gutschein-ID fehlt",IF(IF(ISTEXT(A494),TRIM(A494)&lt;&gt;A494,FALSE),"Leerzeichen vor oder nach der ID",IF(SUMPRODUCT(--($A$2:$A$501=A494))&gt;1,"Doppelte Gutschein-ID",IF(NOT(ISNUMBER(B494)),"Ausgabedatum fehlt oder ist kein Datum",IF(OR(B494&lt;DATE(2000,1,1),B494&gt;DATE(2100,12,31)),"Ausgabedatum außerhalb des gültigen Bereichs",IF(NOT(ISNUMBER(C494)),"Wert fehlt oder ist keine Zahl",IF(C494&lt;=0,"Wert muss über 0 liegen",IF(ROUND(C494,2)&lt;&gt;C494,"Wert hat mehr als 2 Nachkommastellen",IF(E494&gt;C494,"Übereingelöst: Restguthaben unter 0","OK"))))))))))</f>
        <v/>
      </c>
    </row>
    <row r="495" spans="1:7">
      <c r="A495" s="7"/>
      <c r="B495" s="8"/>
      <c r="C495" s="9"/>
      <c r="D495" s="7"/>
      <c r="E495" s="10">
        <f>IF(A495="","",ROUND(SUMPRODUCT(--('Einlösungen'!$B$2:$B$2001=A495),'Einlösungen'!$D$2:$D$2001),2))</f>
        <v/>
      </c>
      <c r="F495" s="10">
        <f>IF(OR(A495="",NOT(ISNUMBER(C495))),"",ROUND(C495-E495,2))</f>
        <v/>
      </c>
      <c r="G495" s="11">
        <f>IF(COUNTA(A495:C495)=0,"",IF(A495="","Gutschein-ID fehlt",IF(IF(ISTEXT(A495),TRIM(A495)&lt;&gt;A495,FALSE),"Leerzeichen vor oder nach der ID",IF(SUMPRODUCT(--($A$2:$A$501=A495))&gt;1,"Doppelte Gutschein-ID",IF(NOT(ISNUMBER(B495)),"Ausgabedatum fehlt oder ist kein Datum",IF(OR(B495&lt;DATE(2000,1,1),B495&gt;DATE(2100,12,31)),"Ausgabedatum außerhalb des gültigen Bereichs",IF(NOT(ISNUMBER(C495)),"Wert fehlt oder ist keine Zahl",IF(C495&lt;=0,"Wert muss über 0 liegen",IF(ROUND(C495,2)&lt;&gt;C495,"Wert hat mehr als 2 Nachkommastellen",IF(E495&gt;C495,"Übereingelöst: Restguthaben unter 0","OK"))))))))))</f>
        <v/>
      </c>
    </row>
    <row r="496" spans="1:7">
      <c r="A496" s="7"/>
      <c r="B496" s="8"/>
      <c r="C496" s="9"/>
      <c r="D496" s="7"/>
      <c r="E496" s="10">
        <f>IF(A496="","",ROUND(SUMPRODUCT(--('Einlösungen'!$B$2:$B$2001=A496),'Einlösungen'!$D$2:$D$2001),2))</f>
        <v/>
      </c>
      <c r="F496" s="10">
        <f>IF(OR(A496="",NOT(ISNUMBER(C496))),"",ROUND(C496-E496,2))</f>
        <v/>
      </c>
      <c r="G496" s="11">
        <f>IF(COUNTA(A496:C496)=0,"",IF(A496="","Gutschein-ID fehlt",IF(IF(ISTEXT(A496),TRIM(A496)&lt;&gt;A496,FALSE),"Leerzeichen vor oder nach der ID",IF(SUMPRODUCT(--($A$2:$A$501=A496))&gt;1,"Doppelte Gutschein-ID",IF(NOT(ISNUMBER(B496)),"Ausgabedatum fehlt oder ist kein Datum",IF(OR(B496&lt;DATE(2000,1,1),B496&gt;DATE(2100,12,31)),"Ausgabedatum außerhalb des gültigen Bereichs",IF(NOT(ISNUMBER(C496)),"Wert fehlt oder ist keine Zahl",IF(C496&lt;=0,"Wert muss über 0 liegen",IF(ROUND(C496,2)&lt;&gt;C496,"Wert hat mehr als 2 Nachkommastellen",IF(E496&gt;C496,"Übereingelöst: Restguthaben unter 0","OK"))))))))))</f>
        <v/>
      </c>
    </row>
    <row r="497" spans="1:7">
      <c r="A497" s="7"/>
      <c r="B497" s="8"/>
      <c r="C497" s="9"/>
      <c r="D497" s="7"/>
      <c r="E497" s="10">
        <f>IF(A497="","",ROUND(SUMPRODUCT(--('Einlösungen'!$B$2:$B$2001=A497),'Einlösungen'!$D$2:$D$2001),2))</f>
        <v/>
      </c>
      <c r="F497" s="10">
        <f>IF(OR(A497="",NOT(ISNUMBER(C497))),"",ROUND(C497-E497,2))</f>
        <v/>
      </c>
      <c r="G497" s="11">
        <f>IF(COUNTA(A497:C497)=0,"",IF(A497="","Gutschein-ID fehlt",IF(IF(ISTEXT(A497),TRIM(A497)&lt;&gt;A497,FALSE),"Leerzeichen vor oder nach der ID",IF(SUMPRODUCT(--($A$2:$A$501=A497))&gt;1,"Doppelte Gutschein-ID",IF(NOT(ISNUMBER(B497)),"Ausgabedatum fehlt oder ist kein Datum",IF(OR(B497&lt;DATE(2000,1,1),B497&gt;DATE(2100,12,31)),"Ausgabedatum außerhalb des gültigen Bereichs",IF(NOT(ISNUMBER(C497)),"Wert fehlt oder ist keine Zahl",IF(C497&lt;=0,"Wert muss über 0 liegen",IF(ROUND(C497,2)&lt;&gt;C497,"Wert hat mehr als 2 Nachkommastellen",IF(E497&gt;C497,"Übereingelöst: Restguthaben unter 0","OK"))))))))))</f>
        <v/>
      </c>
    </row>
    <row r="498" spans="1:7">
      <c r="A498" s="7"/>
      <c r="B498" s="8"/>
      <c r="C498" s="9"/>
      <c r="D498" s="7"/>
      <c r="E498" s="10">
        <f>IF(A498="","",ROUND(SUMPRODUCT(--('Einlösungen'!$B$2:$B$2001=A498),'Einlösungen'!$D$2:$D$2001),2))</f>
        <v/>
      </c>
      <c r="F498" s="10">
        <f>IF(OR(A498="",NOT(ISNUMBER(C498))),"",ROUND(C498-E498,2))</f>
        <v/>
      </c>
      <c r="G498" s="11">
        <f>IF(COUNTA(A498:C498)=0,"",IF(A498="","Gutschein-ID fehlt",IF(IF(ISTEXT(A498),TRIM(A498)&lt;&gt;A498,FALSE),"Leerzeichen vor oder nach der ID",IF(SUMPRODUCT(--($A$2:$A$501=A498))&gt;1,"Doppelte Gutschein-ID",IF(NOT(ISNUMBER(B498)),"Ausgabedatum fehlt oder ist kein Datum",IF(OR(B498&lt;DATE(2000,1,1),B498&gt;DATE(2100,12,31)),"Ausgabedatum außerhalb des gültigen Bereichs",IF(NOT(ISNUMBER(C498)),"Wert fehlt oder ist keine Zahl",IF(C498&lt;=0,"Wert muss über 0 liegen",IF(ROUND(C498,2)&lt;&gt;C498,"Wert hat mehr als 2 Nachkommastellen",IF(E498&gt;C498,"Übereingelöst: Restguthaben unter 0","OK"))))))))))</f>
        <v/>
      </c>
    </row>
    <row r="499" spans="1:7">
      <c r="A499" s="7"/>
      <c r="B499" s="8"/>
      <c r="C499" s="9"/>
      <c r="D499" s="7"/>
      <c r="E499" s="10">
        <f>IF(A499="","",ROUND(SUMPRODUCT(--('Einlösungen'!$B$2:$B$2001=A499),'Einlösungen'!$D$2:$D$2001),2))</f>
        <v/>
      </c>
      <c r="F499" s="10">
        <f>IF(OR(A499="",NOT(ISNUMBER(C499))),"",ROUND(C499-E499,2))</f>
        <v/>
      </c>
      <c r="G499" s="11">
        <f>IF(COUNTA(A499:C499)=0,"",IF(A499="","Gutschein-ID fehlt",IF(IF(ISTEXT(A499),TRIM(A499)&lt;&gt;A499,FALSE),"Leerzeichen vor oder nach der ID",IF(SUMPRODUCT(--($A$2:$A$501=A499))&gt;1,"Doppelte Gutschein-ID",IF(NOT(ISNUMBER(B499)),"Ausgabedatum fehlt oder ist kein Datum",IF(OR(B499&lt;DATE(2000,1,1),B499&gt;DATE(2100,12,31)),"Ausgabedatum außerhalb des gültigen Bereichs",IF(NOT(ISNUMBER(C499)),"Wert fehlt oder ist keine Zahl",IF(C499&lt;=0,"Wert muss über 0 liegen",IF(ROUND(C499,2)&lt;&gt;C499,"Wert hat mehr als 2 Nachkommastellen",IF(E499&gt;C499,"Übereingelöst: Restguthaben unter 0","OK"))))))))))</f>
        <v/>
      </c>
    </row>
    <row r="500" spans="1:7">
      <c r="A500" s="7"/>
      <c r="B500" s="8"/>
      <c r="C500" s="9"/>
      <c r="D500" s="7"/>
      <c r="E500" s="10">
        <f>IF(A500="","",ROUND(SUMPRODUCT(--('Einlösungen'!$B$2:$B$2001=A500),'Einlösungen'!$D$2:$D$2001),2))</f>
        <v/>
      </c>
      <c r="F500" s="10">
        <f>IF(OR(A500="",NOT(ISNUMBER(C500))),"",ROUND(C500-E500,2))</f>
        <v/>
      </c>
      <c r="G500" s="11">
        <f>IF(COUNTA(A500:C500)=0,"",IF(A500="","Gutschein-ID fehlt",IF(IF(ISTEXT(A500),TRIM(A500)&lt;&gt;A500,FALSE),"Leerzeichen vor oder nach der ID",IF(SUMPRODUCT(--($A$2:$A$501=A500))&gt;1,"Doppelte Gutschein-ID",IF(NOT(ISNUMBER(B500)),"Ausgabedatum fehlt oder ist kein Datum",IF(OR(B500&lt;DATE(2000,1,1),B500&gt;DATE(2100,12,31)),"Ausgabedatum außerhalb des gültigen Bereichs",IF(NOT(ISNUMBER(C500)),"Wert fehlt oder ist keine Zahl",IF(C500&lt;=0,"Wert muss über 0 liegen",IF(ROUND(C500,2)&lt;&gt;C500,"Wert hat mehr als 2 Nachkommastellen",IF(E500&gt;C500,"Übereingelöst: Restguthaben unter 0","OK"))))))))))</f>
        <v/>
      </c>
    </row>
    <row r="501" spans="1:7">
      <c r="A501" s="7"/>
      <c r="B501" s="8"/>
      <c r="C501" s="9"/>
      <c r="D501" s="7"/>
      <c r="E501" s="10">
        <f>IF(A501="","",ROUND(SUMPRODUCT(--('Einlösungen'!$B$2:$B$2001=A501),'Einlösungen'!$D$2:$D$2001),2))</f>
        <v/>
      </c>
      <c r="F501" s="10">
        <f>IF(OR(A501="",NOT(ISNUMBER(C501))),"",ROUND(C501-E501,2))</f>
        <v/>
      </c>
      <c r="G501" s="11">
        <f>IF(COUNTA(A501:C501)=0,"",IF(A501="","Gutschein-ID fehlt",IF(IF(ISTEXT(A501),TRIM(A501)&lt;&gt;A501,FALSE),"Leerzeichen vor oder nach der ID",IF(SUMPRODUCT(--($A$2:$A$501=A501))&gt;1,"Doppelte Gutschein-ID",IF(NOT(ISNUMBER(B501)),"Ausgabedatum fehlt oder ist kein Datum",IF(OR(B501&lt;DATE(2000,1,1),B501&gt;DATE(2100,12,31)),"Ausgabedatum außerhalb des gültigen Bereichs",IF(NOT(ISNUMBER(C501)),"Wert fehlt oder ist keine Zahl",IF(C501&lt;=0,"Wert muss über 0 liegen",IF(ROUND(C501,2)&lt;&gt;C501,"Wert hat mehr als 2 Nachkommastellen",IF(E501&gt;C501,"Übereingelöst: Restguthaben unter 0","OK"))))))))))</f>
        <v/>
      </c>
    </row>
  </sheetData>
  <sheetProtection sheet="1" objects="1" scenarios="1" formatColumns="0" autoFilter="0"/>
  <autoFilter ref="A1:G501"/>
  <conditionalFormatting sqref="F2:F501">
    <cfRule type="cellIs" dxfId="2" priority="3" operator="lessThan">
      <formula>0</formula>
    </cfRule>
  </conditionalFormatting>
  <conditionalFormatting sqref="G2:G501">
    <cfRule type="expression" dxfId="0" priority="1">
      <formula>AND(G2&lt;&gt;"",G2&lt;&gt;"OK")</formula>
    </cfRule>
    <cfRule type="cellIs" dxfId="1" priority="2" operator="equal">
      <formula>"OK"</formula>
    </cfRule>
  </conditionalFormatting>
  <dataValidations count="3">
    <dataValidation type="textLength" allowBlank="1" showInputMessage="1" showErrorMessage="1" errorTitle="Gutschein-ID" error="Verwende 1 bis 40 Zeichen, eindeutig auf diesem Blatt." sqref="A2:A501">
      <formula1>1</formula1>
      <formula2>40</formula2>
    </dataValidation>
    <dataValidation type="date" allowBlank="1" showInputMessage="1" showErrorMessage="1" errorTitle="Ausgabedatum" error="Gib ein Datum ein, zum Beispiel 09.10.2026." sqref="B2:B501">
      <formula1>36526</formula1>
      <formula2>73415</formula2>
    </dataValidation>
    <dataValidation type="decimal" operator="greaterThan" allowBlank="1" showInputMessage="1" showErrorMessage="1" errorTitle="Ausgangswert" error="Gib einen Betrag in Euro über 0 ein, auf den Cent genau." sqref="C2:C501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0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6.7109375" customWidth="1"/>
    <col min="3" max="3" width="15.7109375" customWidth="1"/>
    <col min="4" max="4" width="16.7109375" customWidth="1"/>
    <col min="5" max="5" width="34.7109375" customWidth="1"/>
  </cols>
  <sheetData>
    <row r="1" spans="1:5">
      <c r="A1" s="5" t="s">
        <v>32</v>
      </c>
      <c r="B1" s="5" t="s">
        <v>25</v>
      </c>
      <c r="C1" s="5" t="s">
        <v>33</v>
      </c>
      <c r="D1" s="5" t="s">
        <v>34</v>
      </c>
      <c r="E1" s="6" t="s">
        <v>31</v>
      </c>
    </row>
    <row r="2" spans="1:5">
      <c r="A2" s="7"/>
      <c r="B2" s="7"/>
      <c r="C2" s="8"/>
      <c r="D2" s="9"/>
      <c r="E2" s="11">
        <f>IF(COUNTA(A2:D2)=0,"",IF(A2="","Buchungs-ID fehlt",IF(SUMPRODUCT(--($A$2:$A$2001=A2))&gt;1,"Doppelte Buchungs-ID",IF(B2="","Gutschein-ID fehlt",IF(SUMPRODUCT(--('Gutscheine'!$A$2:$A$501=B2))=0,"Unbekannte Gutschein-ID",IF(SUMPRODUCT(--('Gutscheine'!$A$2:$A$501=B2))&gt;1,"Gutschein-ID steht doppelt auf „Gutscheine“",IF(NOT(ISNUMBER(C2)),"Datum fehlt oder ist kein Datum",IF(OR(C2&lt;DATE(2000,1,1),C2&gt;DATE(2100,12,31)),"Datum außerhalb des gültigen Bereichs",IF(NOT(ISNUMBER(D2)),"Betrag fehlt oder ist keine Zahl",IF(D2&lt;=0,"Betrag muss über 0 liegen",IF(ROUND(D2,2)&lt;&gt;D2,"Betrag hat mehr als 2 Nachkommastellen",IF(C2&lt;SUMPRODUCT(--('Gutscheine'!$A$2:$A$501=B2),'Gutscheine'!$B$2:$B$501),"Vor dem Ausgabedatum eingelöst",IF(ROUND(SUMPRODUCT(--($B$2:B2=B2),$D$2:D2),2)&gt;ROUND(SUMPRODUCT(--('Gutscheine'!$A$2:$A$501=B2),'Gutscheine'!$C$2:$C$501),2),"Übersteigt das Restguthaben","OK")))))))))))))</f>
        <v/>
      </c>
    </row>
    <row r="3" spans="1:5">
      <c r="A3" s="7"/>
      <c r="B3" s="7"/>
      <c r="C3" s="8"/>
      <c r="D3" s="9"/>
      <c r="E3" s="11">
        <f>IF(COUNTA(A3:D3)=0,"",IF(A3="","Buchungs-ID fehlt",IF(SUMPRODUCT(--($A$2:$A$2001=A3))&gt;1,"Doppelte Buchungs-ID",IF(B3="","Gutschein-ID fehlt",IF(SUMPRODUCT(--('Gutscheine'!$A$2:$A$501=B3))=0,"Unbekannte Gutschein-ID",IF(SUMPRODUCT(--('Gutscheine'!$A$2:$A$501=B3))&gt;1,"Gutschein-ID steht doppelt auf „Gutscheine“",IF(NOT(ISNUMBER(C3)),"Datum fehlt oder ist kein Datum",IF(OR(C3&lt;DATE(2000,1,1),C3&gt;DATE(2100,12,31)),"Datum außerhalb des gültigen Bereichs",IF(NOT(ISNUMBER(D3)),"Betrag fehlt oder ist keine Zahl",IF(D3&lt;=0,"Betrag muss über 0 liegen",IF(ROUND(D3,2)&lt;&gt;D3,"Betrag hat mehr als 2 Nachkommastellen",IF(C3&lt;SUMPRODUCT(--('Gutscheine'!$A$2:$A$501=B3),'Gutscheine'!$B$2:$B$501),"Vor dem Ausgabedatum eingelöst",IF(ROUND(SUMPRODUCT(--($B$2:B3=B3),$D$2:D3),2)&gt;ROUND(SUMPRODUCT(--('Gutscheine'!$A$2:$A$501=B3),'Gutscheine'!$C$2:$C$501),2),"Übersteigt das Restguthaben","OK")))))))))))))</f>
        <v/>
      </c>
    </row>
    <row r="4" spans="1:5">
      <c r="A4" s="7"/>
      <c r="B4" s="7"/>
      <c r="C4" s="8"/>
      <c r="D4" s="9"/>
      <c r="E4" s="11">
        <f>IF(COUNTA(A4:D4)=0,"",IF(A4="","Buchungs-ID fehlt",IF(SUMPRODUCT(--($A$2:$A$2001=A4))&gt;1,"Doppelte Buchungs-ID",IF(B4="","Gutschein-ID fehlt",IF(SUMPRODUCT(--('Gutscheine'!$A$2:$A$501=B4))=0,"Unbekannte Gutschein-ID",IF(SUMPRODUCT(--('Gutscheine'!$A$2:$A$501=B4))&gt;1,"Gutschein-ID steht doppelt auf „Gutscheine“",IF(NOT(ISNUMBER(C4)),"Datum fehlt oder ist kein Datum",IF(OR(C4&lt;DATE(2000,1,1),C4&gt;DATE(2100,12,31)),"Datum außerhalb des gültigen Bereichs",IF(NOT(ISNUMBER(D4)),"Betrag fehlt oder ist keine Zahl",IF(D4&lt;=0,"Betrag muss über 0 liegen",IF(ROUND(D4,2)&lt;&gt;D4,"Betrag hat mehr als 2 Nachkommastellen",IF(C4&lt;SUMPRODUCT(--('Gutscheine'!$A$2:$A$501=B4),'Gutscheine'!$B$2:$B$501),"Vor dem Ausgabedatum eingelöst",IF(ROUND(SUMPRODUCT(--($B$2:B4=B4),$D$2:D4),2)&gt;ROUND(SUMPRODUCT(--('Gutscheine'!$A$2:$A$501=B4),'Gutscheine'!$C$2:$C$501),2),"Übersteigt das Restguthaben","OK")))))))))))))</f>
        <v/>
      </c>
    </row>
    <row r="5" spans="1:5">
      <c r="A5" s="7"/>
      <c r="B5" s="7"/>
      <c r="C5" s="8"/>
      <c r="D5" s="9"/>
      <c r="E5" s="11">
        <f>IF(COUNTA(A5:D5)=0,"",IF(A5="","Buchungs-ID fehlt",IF(SUMPRODUCT(--($A$2:$A$2001=A5))&gt;1,"Doppelte Buchungs-ID",IF(B5="","Gutschein-ID fehlt",IF(SUMPRODUCT(--('Gutscheine'!$A$2:$A$501=B5))=0,"Unbekannte Gutschein-ID",IF(SUMPRODUCT(--('Gutscheine'!$A$2:$A$501=B5))&gt;1,"Gutschein-ID steht doppelt auf „Gutscheine“",IF(NOT(ISNUMBER(C5)),"Datum fehlt oder ist kein Datum",IF(OR(C5&lt;DATE(2000,1,1),C5&gt;DATE(2100,12,31)),"Datum außerhalb des gültigen Bereichs",IF(NOT(ISNUMBER(D5)),"Betrag fehlt oder ist keine Zahl",IF(D5&lt;=0,"Betrag muss über 0 liegen",IF(ROUND(D5,2)&lt;&gt;D5,"Betrag hat mehr als 2 Nachkommastellen",IF(C5&lt;SUMPRODUCT(--('Gutscheine'!$A$2:$A$501=B5),'Gutscheine'!$B$2:$B$501),"Vor dem Ausgabedatum eingelöst",IF(ROUND(SUMPRODUCT(--($B$2:B5=B5),$D$2:D5),2)&gt;ROUND(SUMPRODUCT(--('Gutscheine'!$A$2:$A$501=B5),'Gutscheine'!$C$2:$C$501),2),"Übersteigt das Restguthaben","OK")))))))))))))</f>
        <v/>
      </c>
    </row>
    <row r="6" spans="1:5">
      <c r="A6" s="7"/>
      <c r="B6" s="7"/>
      <c r="C6" s="8"/>
      <c r="D6" s="9"/>
      <c r="E6" s="11">
        <f>IF(COUNTA(A6:D6)=0,"",IF(A6="","Buchungs-ID fehlt",IF(SUMPRODUCT(--($A$2:$A$2001=A6))&gt;1,"Doppelte Buchungs-ID",IF(B6="","Gutschein-ID fehlt",IF(SUMPRODUCT(--('Gutscheine'!$A$2:$A$501=B6))=0,"Unbekannte Gutschein-ID",IF(SUMPRODUCT(--('Gutscheine'!$A$2:$A$501=B6))&gt;1,"Gutschein-ID steht doppelt auf „Gutscheine“",IF(NOT(ISNUMBER(C6)),"Datum fehlt oder ist kein Datum",IF(OR(C6&lt;DATE(2000,1,1),C6&gt;DATE(2100,12,31)),"Datum außerhalb des gültigen Bereichs",IF(NOT(ISNUMBER(D6)),"Betrag fehlt oder ist keine Zahl",IF(D6&lt;=0,"Betrag muss über 0 liegen",IF(ROUND(D6,2)&lt;&gt;D6,"Betrag hat mehr als 2 Nachkommastellen",IF(C6&lt;SUMPRODUCT(--('Gutscheine'!$A$2:$A$501=B6),'Gutscheine'!$B$2:$B$501),"Vor dem Ausgabedatum eingelöst",IF(ROUND(SUMPRODUCT(--($B$2:B6=B6),$D$2:D6),2)&gt;ROUND(SUMPRODUCT(--('Gutscheine'!$A$2:$A$501=B6),'Gutscheine'!$C$2:$C$501),2),"Übersteigt das Restguthaben","OK")))))))))))))</f>
        <v/>
      </c>
    </row>
    <row r="7" spans="1:5">
      <c r="A7" s="7"/>
      <c r="B7" s="7"/>
      <c r="C7" s="8"/>
      <c r="D7" s="9"/>
      <c r="E7" s="11">
        <f>IF(COUNTA(A7:D7)=0,"",IF(A7="","Buchungs-ID fehlt",IF(SUMPRODUCT(--($A$2:$A$2001=A7))&gt;1,"Doppelte Buchungs-ID",IF(B7="","Gutschein-ID fehlt",IF(SUMPRODUCT(--('Gutscheine'!$A$2:$A$501=B7))=0,"Unbekannte Gutschein-ID",IF(SUMPRODUCT(--('Gutscheine'!$A$2:$A$501=B7))&gt;1,"Gutschein-ID steht doppelt auf „Gutscheine“",IF(NOT(ISNUMBER(C7)),"Datum fehlt oder ist kein Datum",IF(OR(C7&lt;DATE(2000,1,1),C7&gt;DATE(2100,12,31)),"Datum außerhalb des gültigen Bereichs",IF(NOT(ISNUMBER(D7)),"Betrag fehlt oder ist keine Zahl",IF(D7&lt;=0,"Betrag muss über 0 liegen",IF(ROUND(D7,2)&lt;&gt;D7,"Betrag hat mehr als 2 Nachkommastellen",IF(C7&lt;SUMPRODUCT(--('Gutscheine'!$A$2:$A$501=B7),'Gutscheine'!$B$2:$B$501),"Vor dem Ausgabedatum eingelöst",IF(ROUND(SUMPRODUCT(--($B$2:B7=B7),$D$2:D7),2)&gt;ROUND(SUMPRODUCT(--('Gutscheine'!$A$2:$A$501=B7),'Gutscheine'!$C$2:$C$501),2),"Übersteigt das Restguthaben","OK")))))))))))))</f>
        <v/>
      </c>
    </row>
    <row r="8" spans="1:5">
      <c r="A8" s="7"/>
      <c r="B8" s="7"/>
      <c r="C8" s="8"/>
      <c r="D8" s="9"/>
      <c r="E8" s="11">
        <f>IF(COUNTA(A8:D8)=0,"",IF(A8="","Buchungs-ID fehlt",IF(SUMPRODUCT(--($A$2:$A$2001=A8))&gt;1,"Doppelte Buchungs-ID",IF(B8="","Gutschein-ID fehlt",IF(SUMPRODUCT(--('Gutscheine'!$A$2:$A$501=B8))=0,"Unbekannte Gutschein-ID",IF(SUMPRODUCT(--('Gutscheine'!$A$2:$A$501=B8))&gt;1,"Gutschein-ID steht doppelt auf „Gutscheine“",IF(NOT(ISNUMBER(C8)),"Datum fehlt oder ist kein Datum",IF(OR(C8&lt;DATE(2000,1,1),C8&gt;DATE(2100,12,31)),"Datum außerhalb des gültigen Bereichs",IF(NOT(ISNUMBER(D8)),"Betrag fehlt oder ist keine Zahl",IF(D8&lt;=0,"Betrag muss über 0 liegen",IF(ROUND(D8,2)&lt;&gt;D8,"Betrag hat mehr als 2 Nachkommastellen",IF(C8&lt;SUMPRODUCT(--('Gutscheine'!$A$2:$A$501=B8),'Gutscheine'!$B$2:$B$501),"Vor dem Ausgabedatum eingelöst",IF(ROUND(SUMPRODUCT(--($B$2:B8=B8),$D$2:D8),2)&gt;ROUND(SUMPRODUCT(--('Gutscheine'!$A$2:$A$501=B8),'Gutscheine'!$C$2:$C$501),2),"Übersteigt das Restguthaben","OK")))))))))))))</f>
        <v/>
      </c>
    </row>
    <row r="9" spans="1:5">
      <c r="A9" s="7"/>
      <c r="B9" s="7"/>
      <c r="C9" s="8"/>
      <c r="D9" s="9"/>
      <c r="E9" s="11">
        <f>IF(COUNTA(A9:D9)=0,"",IF(A9="","Buchungs-ID fehlt",IF(SUMPRODUCT(--($A$2:$A$2001=A9))&gt;1,"Doppelte Buchungs-ID",IF(B9="","Gutschein-ID fehlt",IF(SUMPRODUCT(--('Gutscheine'!$A$2:$A$501=B9))=0,"Unbekannte Gutschein-ID",IF(SUMPRODUCT(--('Gutscheine'!$A$2:$A$501=B9))&gt;1,"Gutschein-ID steht doppelt auf „Gutscheine“",IF(NOT(ISNUMBER(C9)),"Datum fehlt oder ist kein Datum",IF(OR(C9&lt;DATE(2000,1,1),C9&gt;DATE(2100,12,31)),"Datum außerhalb des gültigen Bereichs",IF(NOT(ISNUMBER(D9)),"Betrag fehlt oder ist keine Zahl",IF(D9&lt;=0,"Betrag muss über 0 liegen",IF(ROUND(D9,2)&lt;&gt;D9,"Betrag hat mehr als 2 Nachkommastellen",IF(C9&lt;SUMPRODUCT(--('Gutscheine'!$A$2:$A$501=B9),'Gutscheine'!$B$2:$B$501),"Vor dem Ausgabedatum eingelöst",IF(ROUND(SUMPRODUCT(--($B$2:B9=B9),$D$2:D9),2)&gt;ROUND(SUMPRODUCT(--('Gutscheine'!$A$2:$A$501=B9),'Gutscheine'!$C$2:$C$501),2),"Übersteigt das Restguthaben","OK")))))))))))))</f>
        <v/>
      </c>
    </row>
    <row r="10" spans="1:5">
      <c r="A10" s="7"/>
      <c r="B10" s="7"/>
      <c r="C10" s="8"/>
      <c r="D10" s="9"/>
      <c r="E10" s="11">
        <f>IF(COUNTA(A10:D10)=0,"",IF(A10="","Buchungs-ID fehlt",IF(SUMPRODUCT(--($A$2:$A$2001=A10))&gt;1,"Doppelte Buchungs-ID",IF(B10="","Gutschein-ID fehlt",IF(SUMPRODUCT(--('Gutscheine'!$A$2:$A$501=B10))=0,"Unbekannte Gutschein-ID",IF(SUMPRODUCT(--('Gutscheine'!$A$2:$A$501=B10))&gt;1,"Gutschein-ID steht doppelt auf „Gutscheine“",IF(NOT(ISNUMBER(C10)),"Datum fehlt oder ist kein Datum",IF(OR(C10&lt;DATE(2000,1,1),C10&gt;DATE(2100,12,31)),"Datum außerhalb des gültigen Bereichs",IF(NOT(ISNUMBER(D10)),"Betrag fehlt oder ist keine Zahl",IF(D10&lt;=0,"Betrag muss über 0 liegen",IF(ROUND(D10,2)&lt;&gt;D10,"Betrag hat mehr als 2 Nachkommastellen",IF(C10&lt;SUMPRODUCT(--('Gutscheine'!$A$2:$A$501=B10),'Gutscheine'!$B$2:$B$501),"Vor dem Ausgabedatum eingelöst",IF(ROUND(SUMPRODUCT(--($B$2:B10=B10),$D$2:D10),2)&gt;ROUND(SUMPRODUCT(--('Gutscheine'!$A$2:$A$501=B10),'Gutscheine'!$C$2:$C$501),2),"Übersteigt das Restguthaben","OK")))))))))))))</f>
        <v/>
      </c>
    </row>
    <row r="11" spans="1:5">
      <c r="A11" s="7"/>
      <c r="B11" s="7"/>
      <c r="C11" s="8"/>
      <c r="D11" s="9"/>
      <c r="E11" s="11">
        <f>IF(COUNTA(A11:D11)=0,"",IF(A11="","Buchungs-ID fehlt",IF(SUMPRODUCT(--($A$2:$A$2001=A11))&gt;1,"Doppelte Buchungs-ID",IF(B11="","Gutschein-ID fehlt",IF(SUMPRODUCT(--('Gutscheine'!$A$2:$A$501=B11))=0,"Unbekannte Gutschein-ID",IF(SUMPRODUCT(--('Gutscheine'!$A$2:$A$501=B11))&gt;1,"Gutschein-ID steht doppelt auf „Gutscheine“",IF(NOT(ISNUMBER(C11)),"Datum fehlt oder ist kein Datum",IF(OR(C11&lt;DATE(2000,1,1),C11&gt;DATE(2100,12,31)),"Datum außerhalb des gültigen Bereichs",IF(NOT(ISNUMBER(D11)),"Betrag fehlt oder ist keine Zahl",IF(D11&lt;=0,"Betrag muss über 0 liegen",IF(ROUND(D11,2)&lt;&gt;D11,"Betrag hat mehr als 2 Nachkommastellen",IF(C11&lt;SUMPRODUCT(--('Gutscheine'!$A$2:$A$501=B11),'Gutscheine'!$B$2:$B$501),"Vor dem Ausgabedatum eingelöst",IF(ROUND(SUMPRODUCT(--($B$2:B11=B11),$D$2:D11),2)&gt;ROUND(SUMPRODUCT(--('Gutscheine'!$A$2:$A$501=B11),'Gutscheine'!$C$2:$C$501),2),"Übersteigt das Restguthaben","OK")))))))))))))</f>
        <v/>
      </c>
    </row>
    <row r="12" spans="1:5">
      <c r="A12" s="7"/>
      <c r="B12" s="7"/>
      <c r="C12" s="8"/>
      <c r="D12" s="9"/>
      <c r="E12" s="11">
        <f>IF(COUNTA(A12:D12)=0,"",IF(A12="","Buchungs-ID fehlt",IF(SUMPRODUCT(--($A$2:$A$2001=A12))&gt;1,"Doppelte Buchungs-ID",IF(B12="","Gutschein-ID fehlt",IF(SUMPRODUCT(--('Gutscheine'!$A$2:$A$501=B12))=0,"Unbekannte Gutschein-ID",IF(SUMPRODUCT(--('Gutscheine'!$A$2:$A$501=B12))&gt;1,"Gutschein-ID steht doppelt auf „Gutscheine“",IF(NOT(ISNUMBER(C12)),"Datum fehlt oder ist kein Datum",IF(OR(C12&lt;DATE(2000,1,1),C12&gt;DATE(2100,12,31)),"Datum außerhalb des gültigen Bereichs",IF(NOT(ISNUMBER(D12)),"Betrag fehlt oder ist keine Zahl",IF(D12&lt;=0,"Betrag muss über 0 liegen",IF(ROUND(D12,2)&lt;&gt;D12,"Betrag hat mehr als 2 Nachkommastellen",IF(C12&lt;SUMPRODUCT(--('Gutscheine'!$A$2:$A$501=B12),'Gutscheine'!$B$2:$B$501),"Vor dem Ausgabedatum eingelöst",IF(ROUND(SUMPRODUCT(--($B$2:B12=B12),$D$2:D12),2)&gt;ROUND(SUMPRODUCT(--('Gutscheine'!$A$2:$A$501=B12),'Gutscheine'!$C$2:$C$501),2),"Übersteigt das Restguthaben","OK")))))))))))))</f>
        <v/>
      </c>
    </row>
    <row r="13" spans="1:5">
      <c r="A13" s="7"/>
      <c r="B13" s="7"/>
      <c r="C13" s="8"/>
      <c r="D13" s="9"/>
      <c r="E13" s="11">
        <f>IF(COUNTA(A13:D13)=0,"",IF(A13="","Buchungs-ID fehlt",IF(SUMPRODUCT(--($A$2:$A$2001=A13))&gt;1,"Doppelte Buchungs-ID",IF(B13="","Gutschein-ID fehlt",IF(SUMPRODUCT(--('Gutscheine'!$A$2:$A$501=B13))=0,"Unbekannte Gutschein-ID",IF(SUMPRODUCT(--('Gutscheine'!$A$2:$A$501=B13))&gt;1,"Gutschein-ID steht doppelt auf „Gutscheine“",IF(NOT(ISNUMBER(C13)),"Datum fehlt oder ist kein Datum",IF(OR(C13&lt;DATE(2000,1,1),C13&gt;DATE(2100,12,31)),"Datum außerhalb des gültigen Bereichs",IF(NOT(ISNUMBER(D13)),"Betrag fehlt oder ist keine Zahl",IF(D13&lt;=0,"Betrag muss über 0 liegen",IF(ROUND(D13,2)&lt;&gt;D13,"Betrag hat mehr als 2 Nachkommastellen",IF(C13&lt;SUMPRODUCT(--('Gutscheine'!$A$2:$A$501=B13),'Gutscheine'!$B$2:$B$501),"Vor dem Ausgabedatum eingelöst",IF(ROUND(SUMPRODUCT(--($B$2:B13=B13),$D$2:D13),2)&gt;ROUND(SUMPRODUCT(--('Gutscheine'!$A$2:$A$501=B13),'Gutscheine'!$C$2:$C$501),2),"Übersteigt das Restguthaben","OK")))))))))))))</f>
        <v/>
      </c>
    </row>
    <row r="14" spans="1:5">
      <c r="A14" s="7"/>
      <c r="B14" s="7"/>
      <c r="C14" s="8"/>
      <c r="D14" s="9"/>
      <c r="E14" s="11">
        <f>IF(COUNTA(A14:D14)=0,"",IF(A14="","Buchungs-ID fehlt",IF(SUMPRODUCT(--($A$2:$A$2001=A14))&gt;1,"Doppelte Buchungs-ID",IF(B14="","Gutschein-ID fehlt",IF(SUMPRODUCT(--('Gutscheine'!$A$2:$A$501=B14))=0,"Unbekannte Gutschein-ID",IF(SUMPRODUCT(--('Gutscheine'!$A$2:$A$501=B14))&gt;1,"Gutschein-ID steht doppelt auf „Gutscheine“",IF(NOT(ISNUMBER(C14)),"Datum fehlt oder ist kein Datum",IF(OR(C14&lt;DATE(2000,1,1),C14&gt;DATE(2100,12,31)),"Datum außerhalb des gültigen Bereichs",IF(NOT(ISNUMBER(D14)),"Betrag fehlt oder ist keine Zahl",IF(D14&lt;=0,"Betrag muss über 0 liegen",IF(ROUND(D14,2)&lt;&gt;D14,"Betrag hat mehr als 2 Nachkommastellen",IF(C14&lt;SUMPRODUCT(--('Gutscheine'!$A$2:$A$501=B14),'Gutscheine'!$B$2:$B$501),"Vor dem Ausgabedatum eingelöst",IF(ROUND(SUMPRODUCT(--($B$2:B14=B14),$D$2:D14),2)&gt;ROUND(SUMPRODUCT(--('Gutscheine'!$A$2:$A$501=B14),'Gutscheine'!$C$2:$C$501),2),"Übersteigt das Restguthaben","OK")))))))))))))</f>
        <v/>
      </c>
    </row>
    <row r="15" spans="1:5">
      <c r="A15" s="7"/>
      <c r="B15" s="7"/>
      <c r="C15" s="8"/>
      <c r="D15" s="9"/>
      <c r="E15" s="11">
        <f>IF(COUNTA(A15:D15)=0,"",IF(A15="","Buchungs-ID fehlt",IF(SUMPRODUCT(--($A$2:$A$2001=A15))&gt;1,"Doppelte Buchungs-ID",IF(B15="","Gutschein-ID fehlt",IF(SUMPRODUCT(--('Gutscheine'!$A$2:$A$501=B15))=0,"Unbekannte Gutschein-ID",IF(SUMPRODUCT(--('Gutscheine'!$A$2:$A$501=B15))&gt;1,"Gutschein-ID steht doppelt auf „Gutscheine“",IF(NOT(ISNUMBER(C15)),"Datum fehlt oder ist kein Datum",IF(OR(C15&lt;DATE(2000,1,1),C15&gt;DATE(2100,12,31)),"Datum außerhalb des gültigen Bereichs",IF(NOT(ISNUMBER(D15)),"Betrag fehlt oder ist keine Zahl",IF(D15&lt;=0,"Betrag muss über 0 liegen",IF(ROUND(D15,2)&lt;&gt;D15,"Betrag hat mehr als 2 Nachkommastellen",IF(C15&lt;SUMPRODUCT(--('Gutscheine'!$A$2:$A$501=B15),'Gutscheine'!$B$2:$B$501),"Vor dem Ausgabedatum eingelöst",IF(ROUND(SUMPRODUCT(--($B$2:B15=B15),$D$2:D15),2)&gt;ROUND(SUMPRODUCT(--('Gutscheine'!$A$2:$A$501=B15),'Gutscheine'!$C$2:$C$501),2),"Übersteigt das Restguthaben","OK")))))))))))))</f>
        <v/>
      </c>
    </row>
    <row r="16" spans="1:5">
      <c r="A16" s="7"/>
      <c r="B16" s="7"/>
      <c r="C16" s="8"/>
      <c r="D16" s="9"/>
      <c r="E16" s="11">
        <f>IF(COUNTA(A16:D16)=0,"",IF(A16="","Buchungs-ID fehlt",IF(SUMPRODUCT(--($A$2:$A$2001=A16))&gt;1,"Doppelte Buchungs-ID",IF(B16="","Gutschein-ID fehlt",IF(SUMPRODUCT(--('Gutscheine'!$A$2:$A$501=B16))=0,"Unbekannte Gutschein-ID",IF(SUMPRODUCT(--('Gutscheine'!$A$2:$A$501=B16))&gt;1,"Gutschein-ID steht doppelt auf „Gutscheine“",IF(NOT(ISNUMBER(C16)),"Datum fehlt oder ist kein Datum",IF(OR(C16&lt;DATE(2000,1,1),C16&gt;DATE(2100,12,31)),"Datum außerhalb des gültigen Bereichs",IF(NOT(ISNUMBER(D16)),"Betrag fehlt oder ist keine Zahl",IF(D16&lt;=0,"Betrag muss über 0 liegen",IF(ROUND(D16,2)&lt;&gt;D16,"Betrag hat mehr als 2 Nachkommastellen",IF(C16&lt;SUMPRODUCT(--('Gutscheine'!$A$2:$A$501=B16),'Gutscheine'!$B$2:$B$501),"Vor dem Ausgabedatum eingelöst",IF(ROUND(SUMPRODUCT(--($B$2:B16=B16),$D$2:D16),2)&gt;ROUND(SUMPRODUCT(--('Gutscheine'!$A$2:$A$501=B16),'Gutscheine'!$C$2:$C$501),2),"Übersteigt das Restguthaben","OK")))))))))))))</f>
        <v/>
      </c>
    </row>
    <row r="17" spans="1:5">
      <c r="A17" s="7"/>
      <c r="B17" s="7"/>
      <c r="C17" s="8"/>
      <c r="D17" s="9"/>
      <c r="E17" s="11">
        <f>IF(COUNTA(A17:D17)=0,"",IF(A17="","Buchungs-ID fehlt",IF(SUMPRODUCT(--($A$2:$A$2001=A17))&gt;1,"Doppelte Buchungs-ID",IF(B17="","Gutschein-ID fehlt",IF(SUMPRODUCT(--('Gutscheine'!$A$2:$A$501=B17))=0,"Unbekannte Gutschein-ID",IF(SUMPRODUCT(--('Gutscheine'!$A$2:$A$501=B17))&gt;1,"Gutschein-ID steht doppelt auf „Gutscheine“",IF(NOT(ISNUMBER(C17)),"Datum fehlt oder ist kein Datum",IF(OR(C17&lt;DATE(2000,1,1),C17&gt;DATE(2100,12,31)),"Datum außerhalb des gültigen Bereichs",IF(NOT(ISNUMBER(D17)),"Betrag fehlt oder ist keine Zahl",IF(D17&lt;=0,"Betrag muss über 0 liegen",IF(ROUND(D17,2)&lt;&gt;D17,"Betrag hat mehr als 2 Nachkommastellen",IF(C17&lt;SUMPRODUCT(--('Gutscheine'!$A$2:$A$501=B17),'Gutscheine'!$B$2:$B$501),"Vor dem Ausgabedatum eingelöst",IF(ROUND(SUMPRODUCT(--($B$2:B17=B17),$D$2:D17),2)&gt;ROUND(SUMPRODUCT(--('Gutscheine'!$A$2:$A$501=B17),'Gutscheine'!$C$2:$C$501),2),"Übersteigt das Restguthaben","OK")))))))))))))</f>
        <v/>
      </c>
    </row>
    <row r="18" spans="1:5">
      <c r="A18" s="7"/>
      <c r="B18" s="7"/>
      <c r="C18" s="8"/>
      <c r="D18" s="9"/>
      <c r="E18" s="11">
        <f>IF(COUNTA(A18:D18)=0,"",IF(A18="","Buchungs-ID fehlt",IF(SUMPRODUCT(--($A$2:$A$2001=A18))&gt;1,"Doppelte Buchungs-ID",IF(B18="","Gutschein-ID fehlt",IF(SUMPRODUCT(--('Gutscheine'!$A$2:$A$501=B18))=0,"Unbekannte Gutschein-ID",IF(SUMPRODUCT(--('Gutscheine'!$A$2:$A$501=B18))&gt;1,"Gutschein-ID steht doppelt auf „Gutscheine“",IF(NOT(ISNUMBER(C18)),"Datum fehlt oder ist kein Datum",IF(OR(C18&lt;DATE(2000,1,1),C18&gt;DATE(2100,12,31)),"Datum außerhalb des gültigen Bereichs",IF(NOT(ISNUMBER(D18)),"Betrag fehlt oder ist keine Zahl",IF(D18&lt;=0,"Betrag muss über 0 liegen",IF(ROUND(D18,2)&lt;&gt;D18,"Betrag hat mehr als 2 Nachkommastellen",IF(C18&lt;SUMPRODUCT(--('Gutscheine'!$A$2:$A$501=B18),'Gutscheine'!$B$2:$B$501),"Vor dem Ausgabedatum eingelöst",IF(ROUND(SUMPRODUCT(--($B$2:B18=B18),$D$2:D18),2)&gt;ROUND(SUMPRODUCT(--('Gutscheine'!$A$2:$A$501=B18),'Gutscheine'!$C$2:$C$501),2),"Übersteigt das Restguthaben","OK")))))))))))))</f>
        <v/>
      </c>
    </row>
    <row r="19" spans="1:5">
      <c r="A19" s="7"/>
      <c r="B19" s="7"/>
      <c r="C19" s="8"/>
      <c r="D19" s="9"/>
      <c r="E19" s="11">
        <f>IF(COUNTA(A19:D19)=0,"",IF(A19="","Buchungs-ID fehlt",IF(SUMPRODUCT(--($A$2:$A$2001=A19))&gt;1,"Doppelte Buchungs-ID",IF(B19="","Gutschein-ID fehlt",IF(SUMPRODUCT(--('Gutscheine'!$A$2:$A$501=B19))=0,"Unbekannte Gutschein-ID",IF(SUMPRODUCT(--('Gutscheine'!$A$2:$A$501=B19))&gt;1,"Gutschein-ID steht doppelt auf „Gutscheine“",IF(NOT(ISNUMBER(C19)),"Datum fehlt oder ist kein Datum",IF(OR(C19&lt;DATE(2000,1,1),C19&gt;DATE(2100,12,31)),"Datum außerhalb des gültigen Bereichs",IF(NOT(ISNUMBER(D19)),"Betrag fehlt oder ist keine Zahl",IF(D19&lt;=0,"Betrag muss über 0 liegen",IF(ROUND(D19,2)&lt;&gt;D19,"Betrag hat mehr als 2 Nachkommastellen",IF(C19&lt;SUMPRODUCT(--('Gutscheine'!$A$2:$A$501=B19),'Gutscheine'!$B$2:$B$501),"Vor dem Ausgabedatum eingelöst",IF(ROUND(SUMPRODUCT(--($B$2:B19=B19),$D$2:D19),2)&gt;ROUND(SUMPRODUCT(--('Gutscheine'!$A$2:$A$501=B19),'Gutscheine'!$C$2:$C$501),2),"Übersteigt das Restguthaben","OK")))))))))))))</f>
        <v/>
      </c>
    </row>
    <row r="20" spans="1:5">
      <c r="A20" s="7"/>
      <c r="B20" s="7"/>
      <c r="C20" s="8"/>
      <c r="D20" s="9"/>
      <c r="E20" s="11">
        <f>IF(COUNTA(A20:D20)=0,"",IF(A20="","Buchungs-ID fehlt",IF(SUMPRODUCT(--($A$2:$A$2001=A20))&gt;1,"Doppelte Buchungs-ID",IF(B20="","Gutschein-ID fehlt",IF(SUMPRODUCT(--('Gutscheine'!$A$2:$A$501=B20))=0,"Unbekannte Gutschein-ID",IF(SUMPRODUCT(--('Gutscheine'!$A$2:$A$501=B20))&gt;1,"Gutschein-ID steht doppelt auf „Gutscheine“",IF(NOT(ISNUMBER(C20)),"Datum fehlt oder ist kein Datum",IF(OR(C20&lt;DATE(2000,1,1),C20&gt;DATE(2100,12,31)),"Datum außerhalb des gültigen Bereichs",IF(NOT(ISNUMBER(D20)),"Betrag fehlt oder ist keine Zahl",IF(D20&lt;=0,"Betrag muss über 0 liegen",IF(ROUND(D20,2)&lt;&gt;D20,"Betrag hat mehr als 2 Nachkommastellen",IF(C20&lt;SUMPRODUCT(--('Gutscheine'!$A$2:$A$501=B20),'Gutscheine'!$B$2:$B$501),"Vor dem Ausgabedatum eingelöst",IF(ROUND(SUMPRODUCT(--($B$2:B20=B20),$D$2:D20),2)&gt;ROUND(SUMPRODUCT(--('Gutscheine'!$A$2:$A$501=B20),'Gutscheine'!$C$2:$C$501),2),"Übersteigt das Restguthaben","OK")))))))))))))</f>
        <v/>
      </c>
    </row>
    <row r="21" spans="1:5">
      <c r="A21" s="7"/>
      <c r="B21" s="7"/>
      <c r="C21" s="8"/>
      <c r="D21" s="9"/>
      <c r="E21" s="11">
        <f>IF(COUNTA(A21:D21)=0,"",IF(A21="","Buchungs-ID fehlt",IF(SUMPRODUCT(--($A$2:$A$2001=A21))&gt;1,"Doppelte Buchungs-ID",IF(B21="","Gutschein-ID fehlt",IF(SUMPRODUCT(--('Gutscheine'!$A$2:$A$501=B21))=0,"Unbekannte Gutschein-ID",IF(SUMPRODUCT(--('Gutscheine'!$A$2:$A$501=B21))&gt;1,"Gutschein-ID steht doppelt auf „Gutscheine“",IF(NOT(ISNUMBER(C21)),"Datum fehlt oder ist kein Datum",IF(OR(C21&lt;DATE(2000,1,1),C21&gt;DATE(2100,12,31)),"Datum außerhalb des gültigen Bereichs",IF(NOT(ISNUMBER(D21)),"Betrag fehlt oder ist keine Zahl",IF(D21&lt;=0,"Betrag muss über 0 liegen",IF(ROUND(D21,2)&lt;&gt;D21,"Betrag hat mehr als 2 Nachkommastellen",IF(C21&lt;SUMPRODUCT(--('Gutscheine'!$A$2:$A$501=B21),'Gutscheine'!$B$2:$B$501),"Vor dem Ausgabedatum eingelöst",IF(ROUND(SUMPRODUCT(--($B$2:B21=B21),$D$2:D21),2)&gt;ROUND(SUMPRODUCT(--('Gutscheine'!$A$2:$A$501=B21),'Gutscheine'!$C$2:$C$501),2),"Übersteigt das Restguthaben","OK")))))))))))))</f>
        <v/>
      </c>
    </row>
    <row r="22" spans="1:5">
      <c r="A22" s="7"/>
      <c r="B22" s="7"/>
      <c r="C22" s="8"/>
      <c r="D22" s="9"/>
      <c r="E22" s="11">
        <f>IF(COUNTA(A22:D22)=0,"",IF(A22="","Buchungs-ID fehlt",IF(SUMPRODUCT(--($A$2:$A$2001=A22))&gt;1,"Doppelte Buchungs-ID",IF(B22="","Gutschein-ID fehlt",IF(SUMPRODUCT(--('Gutscheine'!$A$2:$A$501=B22))=0,"Unbekannte Gutschein-ID",IF(SUMPRODUCT(--('Gutscheine'!$A$2:$A$501=B22))&gt;1,"Gutschein-ID steht doppelt auf „Gutscheine“",IF(NOT(ISNUMBER(C22)),"Datum fehlt oder ist kein Datum",IF(OR(C22&lt;DATE(2000,1,1),C22&gt;DATE(2100,12,31)),"Datum außerhalb des gültigen Bereichs",IF(NOT(ISNUMBER(D22)),"Betrag fehlt oder ist keine Zahl",IF(D22&lt;=0,"Betrag muss über 0 liegen",IF(ROUND(D22,2)&lt;&gt;D22,"Betrag hat mehr als 2 Nachkommastellen",IF(C22&lt;SUMPRODUCT(--('Gutscheine'!$A$2:$A$501=B22),'Gutscheine'!$B$2:$B$501),"Vor dem Ausgabedatum eingelöst",IF(ROUND(SUMPRODUCT(--($B$2:B22=B22),$D$2:D22),2)&gt;ROUND(SUMPRODUCT(--('Gutscheine'!$A$2:$A$501=B22),'Gutscheine'!$C$2:$C$501),2),"Übersteigt das Restguthaben","OK")))))))))))))</f>
        <v/>
      </c>
    </row>
    <row r="23" spans="1:5">
      <c r="A23" s="7"/>
      <c r="B23" s="7"/>
      <c r="C23" s="8"/>
      <c r="D23" s="9"/>
      <c r="E23" s="11">
        <f>IF(COUNTA(A23:D23)=0,"",IF(A23="","Buchungs-ID fehlt",IF(SUMPRODUCT(--($A$2:$A$2001=A23))&gt;1,"Doppelte Buchungs-ID",IF(B23="","Gutschein-ID fehlt",IF(SUMPRODUCT(--('Gutscheine'!$A$2:$A$501=B23))=0,"Unbekannte Gutschein-ID",IF(SUMPRODUCT(--('Gutscheine'!$A$2:$A$501=B23))&gt;1,"Gutschein-ID steht doppelt auf „Gutscheine“",IF(NOT(ISNUMBER(C23)),"Datum fehlt oder ist kein Datum",IF(OR(C23&lt;DATE(2000,1,1),C23&gt;DATE(2100,12,31)),"Datum außerhalb des gültigen Bereichs",IF(NOT(ISNUMBER(D23)),"Betrag fehlt oder ist keine Zahl",IF(D23&lt;=0,"Betrag muss über 0 liegen",IF(ROUND(D23,2)&lt;&gt;D23,"Betrag hat mehr als 2 Nachkommastellen",IF(C23&lt;SUMPRODUCT(--('Gutscheine'!$A$2:$A$501=B23),'Gutscheine'!$B$2:$B$501),"Vor dem Ausgabedatum eingelöst",IF(ROUND(SUMPRODUCT(--($B$2:B23=B23),$D$2:D23),2)&gt;ROUND(SUMPRODUCT(--('Gutscheine'!$A$2:$A$501=B23),'Gutscheine'!$C$2:$C$501),2),"Übersteigt das Restguthaben","OK")))))))))))))</f>
        <v/>
      </c>
    </row>
    <row r="24" spans="1:5">
      <c r="A24" s="7"/>
      <c r="B24" s="7"/>
      <c r="C24" s="8"/>
      <c r="D24" s="9"/>
      <c r="E24" s="11">
        <f>IF(COUNTA(A24:D24)=0,"",IF(A24="","Buchungs-ID fehlt",IF(SUMPRODUCT(--($A$2:$A$2001=A24))&gt;1,"Doppelte Buchungs-ID",IF(B24="","Gutschein-ID fehlt",IF(SUMPRODUCT(--('Gutscheine'!$A$2:$A$501=B24))=0,"Unbekannte Gutschein-ID",IF(SUMPRODUCT(--('Gutscheine'!$A$2:$A$501=B24))&gt;1,"Gutschein-ID steht doppelt auf „Gutscheine“",IF(NOT(ISNUMBER(C24)),"Datum fehlt oder ist kein Datum",IF(OR(C24&lt;DATE(2000,1,1),C24&gt;DATE(2100,12,31)),"Datum außerhalb des gültigen Bereichs",IF(NOT(ISNUMBER(D24)),"Betrag fehlt oder ist keine Zahl",IF(D24&lt;=0,"Betrag muss über 0 liegen",IF(ROUND(D24,2)&lt;&gt;D24,"Betrag hat mehr als 2 Nachkommastellen",IF(C24&lt;SUMPRODUCT(--('Gutscheine'!$A$2:$A$501=B24),'Gutscheine'!$B$2:$B$501),"Vor dem Ausgabedatum eingelöst",IF(ROUND(SUMPRODUCT(--($B$2:B24=B24),$D$2:D24),2)&gt;ROUND(SUMPRODUCT(--('Gutscheine'!$A$2:$A$501=B24),'Gutscheine'!$C$2:$C$501),2),"Übersteigt das Restguthaben","OK")))))))))))))</f>
        <v/>
      </c>
    </row>
    <row r="25" spans="1:5">
      <c r="A25" s="7"/>
      <c r="B25" s="7"/>
      <c r="C25" s="8"/>
      <c r="D25" s="9"/>
      <c r="E25" s="11">
        <f>IF(COUNTA(A25:D25)=0,"",IF(A25="","Buchungs-ID fehlt",IF(SUMPRODUCT(--($A$2:$A$2001=A25))&gt;1,"Doppelte Buchungs-ID",IF(B25="","Gutschein-ID fehlt",IF(SUMPRODUCT(--('Gutscheine'!$A$2:$A$501=B25))=0,"Unbekannte Gutschein-ID",IF(SUMPRODUCT(--('Gutscheine'!$A$2:$A$501=B25))&gt;1,"Gutschein-ID steht doppelt auf „Gutscheine“",IF(NOT(ISNUMBER(C25)),"Datum fehlt oder ist kein Datum",IF(OR(C25&lt;DATE(2000,1,1),C25&gt;DATE(2100,12,31)),"Datum außerhalb des gültigen Bereichs",IF(NOT(ISNUMBER(D25)),"Betrag fehlt oder ist keine Zahl",IF(D25&lt;=0,"Betrag muss über 0 liegen",IF(ROUND(D25,2)&lt;&gt;D25,"Betrag hat mehr als 2 Nachkommastellen",IF(C25&lt;SUMPRODUCT(--('Gutscheine'!$A$2:$A$501=B25),'Gutscheine'!$B$2:$B$501),"Vor dem Ausgabedatum eingelöst",IF(ROUND(SUMPRODUCT(--($B$2:B25=B25),$D$2:D25),2)&gt;ROUND(SUMPRODUCT(--('Gutscheine'!$A$2:$A$501=B25),'Gutscheine'!$C$2:$C$501),2),"Übersteigt das Restguthaben","OK")))))))))))))</f>
        <v/>
      </c>
    </row>
    <row r="26" spans="1:5">
      <c r="A26" s="7"/>
      <c r="B26" s="7"/>
      <c r="C26" s="8"/>
      <c r="D26" s="9"/>
      <c r="E26" s="11">
        <f>IF(COUNTA(A26:D26)=0,"",IF(A26="","Buchungs-ID fehlt",IF(SUMPRODUCT(--($A$2:$A$2001=A26))&gt;1,"Doppelte Buchungs-ID",IF(B26="","Gutschein-ID fehlt",IF(SUMPRODUCT(--('Gutscheine'!$A$2:$A$501=B26))=0,"Unbekannte Gutschein-ID",IF(SUMPRODUCT(--('Gutscheine'!$A$2:$A$501=B26))&gt;1,"Gutschein-ID steht doppelt auf „Gutscheine“",IF(NOT(ISNUMBER(C26)),"Datum fehlt oder ist kein Datum",IF(OR(C26&lt;DATE(2000,1,1),C26&gt;DATE(2100,12,31)),"Datum außerhalb des gültigen Bereichs",IF(NOT(ISNUMBER(D26)),"Betrag fehlt oder ist keine Zahl",IF(D26&lt;=0,"Betrag muss über 0 liegen",IF(ROUND(D26,2)&lt;&gt;D26,"Betrag hat mehr als 2 Nachkommastellen",IF(C26&lt;SUMPRODUCT(--('Gutscheine'!$A$2:$A$501=B26),'Gutscheine'!$B$2:$B$501),"Vor dem Ausgabedatum eingelöst",IF(ROUND(SUMPRODUCT(--($B$2:B26=B26),$D$2:D26),2)&gt;ROUND(SUMPRODUCT(--('Gutscheine'!$A$2:$A$501=B26),'Gutscheine'!$C$2:$C$501),2),"Übersteigt das Restguthaben","OK")))))))))))))</f>
        <v/>
      </c>
    </row>
    <row r="27" spans="1:5">
      <c r="A27" s="7"/>
      <c r="B27" s="7"/>
      <c r="C27" s="8"/>
      <c r="D27" s="9"/>
      <c r="E27" s="11">
        <f>IF(COUNTA(A27:D27)=0,"",IF(A27="","Buchungs-ID fehlt",IF(SUMPRODUCT(--($A$2:$A$2001=A27))&gt;1,"Doppelte Buchungs-ID",IF(B27="","Gutschein-ID fehlt",IF(SUMPRODUCT(--('Gutscheine'!$A$2:$A$501=B27))=0,"Unbekannte Gutschein-ID",IF(SUMPRODUCT(--('Gutscheine'!$A$2:$A$501=B27))&gt;1,"Gutschein-ID steht doppelt auf „Gutscheine“",IF(NOT(ISNUMBER(C27)),"Datum fehlt oder ist kein Datum",IF(OR(C27&lt;DATE(2000,1,1),C27&gt;DATE(2100,12,31)),"Datum außerhalb des gültigen Bereichs",IF(NOT(ISNUMBER(D27)),"Betrag fehlt oder ist keine Zahl",IF(D27&lt;=0,"Betrag muss über 0 liegen",IF(ROUND(D27,2)&lt;&gt;D27,"Betrag hat mehr als 2 Nachkommastellen",IF(C27&lt;SUMPRODUCT(--('Gutscheine'!$A$2:$A$501=B27),'Gutscheine'!$B$2:$B$501),"Vor dem Ausgabedatum eingelöst",IF(ROUND(SUMPRODUCT(--($B$2:B27=B27),$D$2:D27),2)&gt;ROUND(SUMPRODUCT(--('Gutscheine'!$A$2:$A$501=B27),'Gutscheine'!$C$2:$C$501),2),"Übersteigt das Restguthaben","OK")))))))))))))</f>
        <v/>
      </c>
    </row>
    <row r="28" spans="1:5">
      <c r="A28" s="7"/>
      <c r="B28" s="7"/>
      <c r="C28" s="8"/>
      <c r="D28" s="9"/>
      <c r="E28" s="11">
        <f>IF(COUNTA(A28:D28)=0,"",IF(A28="","Buchungs-ID fehlt",IF(SUMPRODUCT(--($A$2:$A$2001=A28))&gt;1,"Doppelte Buchungs-ID",IF(B28="","Gutschein-ID fehlt",IF(SUMPRODUCT(--('Gutscheine'!$A$2:$A$501=B28))=0,"Unbekannte Gutschein-ID",IF(SUMPRODUCT(--('Gutscheine'!$A$2:$A$501=B28))&gt;1,"Gutschein-ID steht doppelt auf „Gutscheine“",IF(NOT(ISNUMBER(C28)),"Datum fehlt oder ist kein Datum",IF(OR(C28&lt;DATE(2000,1,1),C28&gt;DATE(2100,12,31)),"Datum außerhalb des gültigen Bereichs",IF(NOT(ISNUMBER(D28)),"Betrag fehlt oder ist keine Zahl",IF(D28&lt;=0,"Betrag muss über 0 liegen",IF(ROUND(D28,2)&lt;&gt;D28,"Betrag hat mehr als 2 Nachkommastellen",IF(C28&lt;SUMPRODUCT(--('Gutscheine'!$A$2:$A$501=B28),'Gutscheine'!$B$2:$B$501),"Vor dem Ausgabedatum eingelöst",IF(ROUND(SUMPRODUCT(--($B$2:B28=B28),$D$2:D28),2)&gt;ROUND(SUMPRODUCT(--('Gutscheine'!$A$2:$A$501=B28),'Gutscheine'!$C$2:$C$501),2),"Übersteigt das Restguthaben","OK")))))))))))))</f>
        <v/>
      </c>
    </row>
    <row r="29" spans="1:5">
      <c r="A29" s="7"/>
      <c r="B29" s="7"/>
      <c r="C29" s="8"/>
      <c r="D29" s="9"/>
      <c r="E29" s="11">
        <f>IF(COUNTA(A29:D29)=0,"",IF(A29="","Buchungs-ID fehlt",IF(SUMPRODUCT(--($A$2:$A$2001=A29))&gt;1,"Doppelte Buchungs-ID",IF(B29="","Gutschein-ID fehlt",IF(SUMPRODUCT(--('Gutscheine'!$A$2:$A$501=B29))=0,"Unbekannte Gutschein-ID",IF(SUMPRODUCT(--('Gutscheine'!$A$2:$A$501=B29))&gt;1,"Gutschein-ID steht doppelt auf „Gutscheine“",IF(NOT(ISNUMBER(C29)),"Datum fehlt oder ist kein Datum",IF(OR(C29&lt;DATE(2000,1,1),C29&gt;DATE(2100,12,31)),"Datum außerhalb des gültigen Bereichs",IF(NOT(ISNUMBER(D29)),"Betrag fehlt oder ist keine Zahl",IF(D29&lt;=0,"Betrag muss über 0 liegen",IF(ROUND(D29,2)&lt;&gt;D29,"Betrag hat mehr als 2 Nachkommastellen",IF(C29&lt;SUMPRODUCT(--('Gutscheine'!$A$2:$A$501=B29),'Gutscheine'!$B$2:$B$501),"Vor dem Ausgabedatum eingelöst",IF(ROUND(SUMPRODUCT(--($B$2:B29=B29),$D$2:D29),2)&gt;ROUND(SUMPRODUCT(--('Gutscheine'!$A$2:$A$501=B29),'Gutscheine'!$C$2:$C$501),2),"Übersteigt das Restguthaben","OK")))))))))))))</f>
        <v/>
      </c>
    </row>
    <row r="30" spans="1:5">
      <c r="A30" s="7"/>
      <c r="B30" s="7"/>
      <c r="C30" s="8"/>
      <c r="D30" s="9"/>
      <c r="E30" s="11">
        <f>IF(COUNTA(A30:D30)=0,"",IF(A30="","Buchungs-ID fehlt",IF(SUMPRODUCT(--($A$2:$A$2001=A30))&gt;1,"Doppelte Buchungs-ID",IF(B30="","Gutschein-ID fehlt",IF(SUMPRODUCT(--('Gutscheine'!$A$2:$A$501=B30))=0,"Unbekannte Gutschein-ID",IF(SUMPRODUCT(--('Gutscheine'!$A$2:$A$501=B30))&gt;1,"Gutschein-ID steht doppelt auf „Gutscheine“",IF(NOT(ISNUMBER(C30)),"Datum fehlt oder ist kein Datum",IF(OR(C30&lt;DATE(2000,1,1),C30&gt;DATE(2100,12,31)),"Datum außerhalb des gültigen Bereichs",IF(NOT(ISNUMBER(D30)),"Betrag fehlt oder ist keine Zahl",IF(D30&lt;=0,"Betrag muss über 0 liegen",IF(ROUND(D30,2)&lt;&gt;D30,"Betrag hat mehr als 2 Nachkommastellen",IF(C30&lt;SUMPRODUCT(--('Gutscheine'!$A$2:$A$501=B30),'Gutscheine'!$B$2:$B$501),"Vor dem Ausgabedatum eingelöst",IF(ROUND(SUMPRODUCT(--($B$2:B30=B30),$D$2:D30),2)&gt;ROUND(SUMPRODUCT(--('Gutscheine'!$A$2:$A$501=B30),'Gutscheine'!$C$2:$C$501),2),"Übersteigt das Restguthaben","OK")))))))))))))</f>
        <v/>
      </c>
    </row>
    <row r="31" spans="1:5">
      <c r="A31" s="7"/>
      <c r="B31" s="7"/>
      <c r="C31" s="8"/>
      <c r="D31" s="9"/>
      <c r="E31" s="11">
        <f>IF(COUNTA(A31:D31)=0,"",IF(A31="","Buchungs-ID fehlt",IF(SUMPRODUCT(--($A$2:$A$2001=A31))&gt;1,"Doppelte Buchungs-ID",IF(B31="","Gutschein-ID fehlt",IF(SUMPRODUCT(--('Gutscheine'!$A$2:$A$501=B31))=0,"Unbekannte Gutschein-ID",IF(SUMPRODUCT(--('Gutscheine'!$A$2:$A$501=B31))&gt;1,"Gutschein-ID steht doppelt auf „Gutscheine“",IF(NOT(ISNUMBER(C31)),"Datum fehlt oder ist kein Datum",IF(OR(C31&lt;DATE(2000,1,1),C31&gt;DATE(2100,12,31)),"Datum außerhalb des gültigen Bereichs",IF(NOT(ISNUMBER(D31)),"Betrag fehlt oder ist keine Zahl",IF(D31&lt;=0,"Betrag muss über 0 liegen",IF(ROUND(D31,2)&lt;&gt;D31,"Betrag hat mehr als 2 Nachkommastellen",IF(C31&lt;SUMPRODUCT(--('Gutscheine'!$A$2:$A$501=B31),'Gutscheine'!$B$2:$B$501),"Vor dem Ausgabedatum eingelöst",IF(ROUND(SUMPRODUCT(--($B$2:B31=B31),$D$2:D31),2)&gt;ROUND(SUMPRODUCT(--('Gutscheine'!$A$2:$A$501=B31),'Gutscheine'!$C$2:$C$501),2),"Übersteigt das Restguthaben","OK")))))))))))))</f>
        <v/>
      </c>
    </row>
    <row r="32" spans="1:5">
      <c r="A32" s="7"/>
      <c r="B32" s="7"/>
      <c r="C32" s="8"/>
      <c r="D32" s="9"/>
      <c r="E32" s="11">
        <f>IF(COUNTA(A32:D32)=0,"",IF(A32="","Buchungs-ID fehlt",IF(SUMPRODUCT(--($A$2:$A$2001=A32))&gt;1,"Doppelte Buchungs-ID",IF(B32="","Gutschein-ID fehlt",IF(SUMPRODUCT(--('Gutscheine'!$A$2:$A$501=B32))=0,"Unbekannte Gutschein-ID",IF(SUMPRODUCT(--('Gutscheine'!$A$2:$A$501=B32))&gt;1,"Gutschein-ID steht doppelt auf „Gutscheine“",IF(NOT(ISNUMBER(C32)),"Datum fehlt oder ist kein Datum",IF(OR(C32&lt;DATE(2000,1,1),C32&gt;DATE(2100,12,31)),"Datum außerhalb des gültigen Bereichs",IF(NOT(ISNUMBER(D32)),"Betrag fehlt oder ist keine Zahl",IF(D32&lt;=0,"Betrag muss über 0 liegen",IF(ROUND(D32,2)&lt;&gt;D32,"Betrag hat mehr als 2 Nachkommastellen",IF(C32&lt;SUMPRODUCT(--('Gutscheine'!$A$2:$A$501=B32),'Gutscheine'!$B$2:$B$501),"Vor dem Ausgabedatum eingelöst",IF(ROUND(SUMPRODUCT(--($B$2:B32=B32),$D$2:D32),2)&gt;ROUND(SUMPRODUCT(--('Gutscheine'!$A$2:$A$501=B32),'Gutscheine'!$C$2:$C$501),2),"Übersteigt das Restguthaben","OK")))))))))))))</f>
        <v/>
      </c>
    </row>
    <row r="33" spans="1:5">
      <c r="A33" s="7"/>
      <c r="B33" s="7"/>
      <c r="C33" s="8"/>
      <c r="D33" s="9"/>
      <c r="E33" s="11">
        <f>IF(COUNTA(A33:D33)=0,"",IF(A33="","Buchungs-ID fehlt",IF(SUMPRODUCT(--($A$2:$A$2001=A33))&gt;1,"Doppelte Buchungs-ID",IF(B33="","Gutschein-ID fehlt",IF(SUMPRODUCT(--('Gutscheine'!$A$2:$A$501=B33))=0,"Unbekannte Gutschein-ID",IF(SUMPRODUCT(--('Gutscheine'!$A$2:$A$501=B33))&gt;1,"Gutschein-ID steht doppelt auf „Gutscheine“",IF(NOT(ISNUMBER(C33)),"Datum fehlt oder ist kein Datum",IF(OR(C33&lt;DATE(2000,1,1),C33&gt;DATE(2100,12,31)),"Datum außerhalb des gültigen Bereichs",IF(NOT(ISNUMBER(D33)),"Betrag fehlt oder ist keine Zahl",IF(D33&lt;=0,"Betrag muss über 0 liegen",IF(ROUND(D33,2)&lt;&gt;D33,"Betrag hat mehr als 2 Nachkommastellen",IF(C33&lt;SUMPRODUCT(--('Gutscheine'!$A$2:$A$501=B33),'Gutscheine'!$B$2:$B$501),"Vor dem Ausgabedatum eingelöst",IF(ROUND(SUMPRODUCT(--($B$2:B33=B33),$D$2:D33),2)&gt;ROUND(SUMPRODUCT(--('Gutscheine'!$A$2:$A$501=B33),'Gutscheine'!$C$2:$C$501),2),"Übersteigt das Restguthaben","OK")))))))))))))</f>
        <v/>
      </c>
    </row>
    <row r="34" spans="1:5">
      <c r="A34" s="7"/>
      <c r="B34" s="7"/>
      <c r="C34" s="8"/>
      <c r="D34" s="9"/>
      <c r="E34" s="11">
        <f>IF(COUNTA(A34:D34)=0,"",IF(A34="","Buchungs-ID fehlt",IF(SUMPRODUCT(--($A$2:$A$2001=A34))&gt;1,"Doppelte Buchungs-ID",IF(B34="","Gutschein-ID fehlt",IF(SUMPRODUCT(--('Gutscheine'!$A$2:$A$501=B34))=0,"Unbekannte Gutschein-ID",IF(SUMPRODUCT(--('Gutscheine'!$A$2:$A$501=B34))&gt;1,"Gutschein-ID steht doppelt auf „Gutscheine“",IF(NOT(ISNUMBER(C34)),"Datum fehlt oder ist kein Datum",IF(OR(C34&lt;DATE(2000,1,1),C34&gt;DATE(2100,12,31)),"Datum außerhalb des gültigen Bereichs",IF(NOT(ISNUMBER(D34)),"Betrag fehlt oder ist keine Zahl",IF(D34&lt;=0,"Betrag muss über 0 liegen",IF(ROUND(D34,2)&lt;&gt;D34,"Betrag hat mehr als 2 Nachkommastellen",IF(C34&lt;SUMPRODUCT(--('Gutscheine'!$A$2:$A$501=B34),'Gutscheine'!$B$2:$B$501),"Vor dem Ausgabedatum eingelöst",IF(ROUND(SUMPRODUCT(--($B$2:B34=B34),$D$2:D34),2)&gt;ROUND(SUMPRODUCT(--('Gutscheine'!$A$2:$A$501=B34),'Gutscheine'!$C$2:$C$501),2),"Übersteigt das Restguthaben","OK")))))))))))))</f>
        <v/>
      </c>
    </row>
    <row r="35" spans="1:5">
      <c r="A35" s="7"/>
      <c r="B35" s="7"/>
      <c r="C35" s="8"/>
      <c r="D35" s="9"/>
      <c r="E35" s="11">
        <f>IF(COUNTA(A35:D35)=0,"",IF(A35="","Buchungs-ID fehlt",IF(SUMPRODUCT(--($A$2:$A$2001=A35))&gt;1,"Doppelte Buchungs-ID",IF(B35="","Gutschein-ID fehlt",IF(SUMPRODUCT(--('Gutscheine'!$A$2:$A$501=B35))=0,"Unbekannte Gutschein-ID",IF(SUMPRODUCT(--('Gutscheine'!$A$2:$A$501=B35))&gt;1,"Gutschein-ID steht doppelt auf „Gutscheine“",IF(NOT(ISNUMBER(C35)),"Datum fehlt oder ist kein Datum",IF(OR(C35&lt;DATE(2000,1,1),C35&gt;DATE(2100,12,31)),"Datum außerhalb des gültigen Bereichs",IF(NOT(ISNUMBER(D35)),"Betrag fehlt oder ist keine Zahl",IF(D35&lt;=0,"Betrag muss über 0 liegen",IF(ROUND(D35,2)&lt;&gt;D35,"Betrag hat mehr als 2 Nachkommastellen",IF(C35&lt;SUMPRODUCT(--('Gutscheine'!$A$2:$A$501=B35),'Gutscheine'!$B$2:$B$501),"Vor dem Ausgabedatum eingelöst",IF(ROUND(SUMPRODUCT(--($B$2:B35=B35),$D$2:D35),2)&gt;ROUND(SUMPRODUCT(--('Gutscheine'!$A$2:$A$501=B35),'Gutscheine'!$C$2:$C$501),2),"Übersteigt das Restguthaben","OK")))))))))))))</f>
        <v/>
      </c>
    </row>
    <row r="36" spans="1:5">
      <c r="A36" s="7"/>
      <c r="B36" s="7"/>
      <c r="C36" s="8"/>
      <c r="D36" s="9"/>
      <c r="E36" s="11">
        <f>IF(COUNTA(A36:D36)=0,"",IF(A36="","Buchungs-ID fehlt",IF(SUMPRODUCT(--($A$2:$A$2001=A36))&gt;1,"Doppelte Buchungs-ID",IF(B36="","Gutschein-ID fehlt",IF(SUMPRODUCT(--('Gutscheine'!$A$2:$A$501=B36))=0,"Unbekannte Gutschein-ID",IF(SUMPRODUCT(--('Gutscheine'!$A$2:$A$501=B36))&gt;1,"Gutschein-ID steht doppelt auf „Gutscheine“",IF(NOT(ISNUMBER(C36)),"Datum fehlt oder ist kein Datum",IF(OR(C36&lt;DATE(2000,1,1),C36&gt;DATE(2100,12,31)),"Datum außerhalb des gültigen Bereichs",IF(NOT(ISNUMBER(D36)),"Betrag fehlt oder ist keine Zahl",IF(D36&lt;=0,"Betrag muss über 0 liegen",IF(ROUND(D36,2)&lt;&gt;D36,"Betrag hat mehr als 2 Nachkommastellen",IF(C36&lt;SUMPRODUCT(--('Gutscheine'!$A$2:$A$501=B36),'Gutscheine'!$B$2:$B$501),"Vor dem Ausgabedatum eingelöst",IF(ROUND(SUMPRODUCT(--($B$2:B36=B36),$D$2:D36),2)&gt;ROUND(SUMPRODUCT(--('Gutscheine'!$A$2:$A$501=B36),'Gutscheine'!$C$2:$C$501),2),"Übersteigt das Restguthaben","OK")))))))))))))</f>
        <v/>
      </c>
    </row>
    <row r="37" spans="1:5">
      <c r="A37" s="7"/>
      <c r="B37" s="7"/>
      <c r="C37" s="8"/>
      <c r="D37" s="9"/>
      <c r="E37" s="11">
        <f>IF(COUNTA(A37:D37)=0,"",IF(A37="","Buchungs-ID fehlt",IF(SUMPRODUCT(--($A$2:$A$2001=A37))&gt;1,"Doppelte Buchungs-ID",IF(B37="","Gutschein-ID fehlt",IF(SUMPRODUCT(--('Gutscheine'!$A$2:$A$501=B37))=0,"Unbekannte Gutschein-ID",IF(SUMPRODUCT(--('Gutscheine'!$A$2:$A$501=B37))&gt;1,"Gutschein-ID steht doppelt auf „Gutscheine“",IF(NOT(ISNUMBER(C37)),"Datum fehlt oder ist kein Datum",IF(OR(C37&lt;DATE(2000,1,1),C37&gt;DATE(2100,12,31)),"Datum außerhalb des gültigen Bereichs",IF(NOT(ISNUMBER(D37)),"Betrag fehlt oder ist keine Zahl",IF(D37&lt;=0,"Betrag muss über 0 liegen",IF(ROUND(D37,2)&lt;&gt;D37,"Betrag hat mehr als 2 Nachkommastellen",IF(C37&lt;SUMPRODUCT(--('Gutscheine'!$A$2:$A$501=B37),'Gutscheine'!$B$2:$B$501),"Vor dem Ausgabedatum eingelöst",IF(ROUND(SUMPRODUCT(--($B$2:B37=B37),$D$2:D37),2)&gt;ROUND(SUMPRODUCT(--('Gutscheine'!$A$2:$A$501=B37),'Gutscheine'!$C$2:$C$501),2),"Übersteigt das Restguthaben","OK")))))))))))))</f>
        <v/>
      </c>
    </row>
    <row r="38" spans="1:5">
      <c r="A38" s="7"/>
      <c r="B38" s="7"/>
      <c r="C38" s="8"/>
      <c r="D38" s="9"/>
      <c r="E38" s="11">
        <f>IF(COUNTA(A38:D38)=0,"",IF(A38="","Buchungs-ID fehlt",IF(SUMPRODUCT(--($A$2:$A$2001=A38))&gt;1,"Doppelte Buchungs-ID",IF(B38="","Gutschein-ID fehlt",IF(SUMPRODUCT(--('Gutscheine'!$A$2:$A$501=B38))=0,"Unbekannte Gutschein-ID",IF(SUMPRODUCT(--('Gutscheine'!$A$2:$A$501=B38))&gt;1,"Gutschein-ID steht doppelt auf „Gutscheine“",IF(NOT(ISNUMBER(C38)),"Datum fehlt oder ist kein Datum",IF(OR(C38&lt;DATE(2000,1,1),C38&gt;DATE(2100,12,31)),"Datum außerhalb des gültigen Bereichs",IF(NOT(ISNUMBER(D38)),"Betrag fehlt oder ist keine Zahl",IF(D38&lt;=0,"Betrag muss über 0 liegen",IF(ROUND(D38,2)&lt;&gt;D38,"Betrag hat mehr als 2 Nachkommastellen",IF(C38&lt;SUMPRODUCT(--('Gutscheine'!$A$2:$A$501=B38),'Gutscheine'!$B$2:$B$501),"Vor dem Ausgabedatum eingelöst",IF(ROUND(SUMPRODUCT(--($B$2:B38=B38),$D$2:D38),2)&gt;ROUND(SUMPRODUCT(--('Gutscheine'!$A$2:$A$501=B38),'Gutscheine'!$C$2:$C$501),2),"Übersteigt das Restguthaben","OK")))))))))))))</f>
        <v/>
      </c>
    </row>
    <row r="39" spans="1:5">
      <c r="A39" s="7"/>
      <c r="B39" s="7"/>
      <c r="C39" s="8"/>
      <c r="D39" s="9"/>
      <c r="E39" s="11">
        <f>IF(COUNTA(A39:D39)=0,"",IF(A39="","Buchungs-ID fehlt",IF(SUMPRODUCT(--($A$2:$A$2001=A39))&gt;1,"Doppelte Buchungs-ID",IF(B39="","Gutschein-ID fehlt",IF(SUMPRODUCT(--('Gutscheine'!$A$2:$A$501=B39))=0,"Unbekannte Gutschein-ID",IF(SUMPRODUCT(--('Gutscheine'!$A$2:$A$501=B39))&gt;1,"Gutschein-ID steht doppelt auf „Gutscheine“",IF(NOT(ISNUMBER(C39)),"Datum fehlt oder ist kein Datum",IF(OR(C39&lt;DATE(2000,1,1),C39&gt;DATE(2100,12,31)),"Datum außerhalb des gültigen Bereichs",IF(NOT(ISNUMBER(D39)),"Betrag fehlt oder ist keine Zahl",IF(D39&lt;=0,"Betrag muss über 0 liegen",IF(ROUND(D39,2)&lt;&gt;D39,"Betrag hat mehr als 2 Nachkommastellen",IF(C39&lt;SUMPRODUCT(--('Gutscheine'!$A$2:$A$501=B39),'Gutscheine'!$B$2:$B$501),"Vor dem Ausgabedatum eingelöst",IF(ROUND(SUMPRODUCT(--($B$2:B39=B39),$D$2:D39),2)&gt;ROUND(SUMPRODUCT(--('Gutscheine'!$A$2:$A$501=B39),'Gutscheine'!$C$2:$C$501),2),"Übersteigt das Restguthaben","OK")))))))))))))</f>
        <v/>
      </c>
    </row>
    <row r="40" spans="1:5">
      <c r="A40" s="7"/>
      <c r="B40" s="7"/>
      <c r="C40" s="8"/>
      <c r="D40" s="9"/>
      <c r="E40" s="11">
        <f>IF(COUNTA(A40:D40)=0,"",IF(A40="","Buchungs-ID fehlt",IF(SUMPRODUCT(--($A$2:$A$2001=A40))&gt;1,"Doppelte Buchungs-ID",IF(B40="","Gutschein-ID fehlt",IF(SUMPRODUCT(--('Gutscheine'!$A$2:$A$501=B40))=0,"Unbekannte Gutschein-ID",IF(SUMPRODUCT(--('Gutscheine'!$A$2:$A$501=B40))&gt;1,"Gutschein-ID steht doppelt auf „Gutscheine“",IF(NOT(ISNUMBER(C40)),"Datum fehlt oder ist kein Datum",IF(OR(C40&lt;DATE(2000,1,1),C40&gt;DATE(2100,12,31)),"Datum außerhalb des gültigen Bereichs",IF(NOT(ISNUMBER(D40)),"Betrag fehlt oder ist keine Zahl",IF(D40&lt;=0,"Betrag muss über 0 liegen",IF(ROUND(D40,2)&lt;&gt;D40,"Betrag hat mehr als 2 Nachkommastellen",IF(C40&lt;SUMPRODUCT(--('Gutscheine'!$A$2:$A$501=B40),'Gutscheine'!$B$2:$B$501),"Vor dem Ausgabedatum eingelöst",IF(ROUND(SUMPRODUCT(--($B$2:B40=B40),$D$2:D40),2)&gt;ROUND(SUMPRODUCT(--('Gutscheine'!$A$2:$A$501=B40),'Gutscheine'!$C$2:$C$501),2),"Übersteigt das Restguthaben","OK")))))))))))))</f>
        <v/>
      </c>
    </row>
    <row r="41" spans="1:5">
      <c r="A41" s="7"/>
      <c r="B41" s="7"/>
      <c r="C41" s="8"/>
      <c r="D41" s="9"/>
      <c r="E41" s="11">
        <f>IF(COUNTA(A41:D41)=0,"",IF(A41="","Buchungs-ID fehlt",IF(SUMPRODUCT(--($A$2:$A$2001=A41))&gt;1,"Doppelte Buchungs-ID",IF(B41="","Gutschein-ID fehlt",IF(SUMPRODUCT(--('Gutscheine'!$A$2:$A$501=B41))=0,"Unbekannte Gutschein-ID",IF(SUMPRODUCT(--('Gutscheine'!$A$2:$A$501=B41))&gt;1,"Gutschein-ID steht doppelt auf „Gutscheine“",IF(NOT(ISNUMBER(C41)),"Datum fehlt oder ist kein Datum",IF(OR(C41&lt;DATE(2000,1,1),C41&gt;DATE(2100,12,31)),"Datum außerhalb des gültigen Bereichs",IF(NOT(ISNUMBER(D41)),"Betrag fehlt oder ist keine Zahl",IF(D41&lt;=0,"Betrag muss über 0 liegen",IF(ROUND(D41,2)&lt;&gt;D41,"Betrag hat mehr als 2 Nachkommastellen",IF(C41&lt;SUMPRODUCT(--('Gutscheine'!$A$2:$A$501=B41),'Gutscheine'!$B$2:$B$501),"Vor dem Ausgabedatum eingelöst",IF(ROUND(SUMPRODUCT(--($B$2:B41=B41),$D$2:D41),2)&gt;ROUND(SUMPRODUCT(--('Gutscheine'!$A$2:$A$501=B41),'Gutscheine'!$C$2:$C$501),2),"Übersteigt das Restguthaben","OK")))))))))))))</f>
        <v/>
      </c>
    </row>
    <row r="42" spans="1:5">
      <c r="A42" s="7"/>
      <c r="B42" s="7"/>
      <c r="C42" s="8"/>
      <c r="D42" s="9"/>
      <c r="E42" s="11">
        <f>IF(COUNTA(A42:D42)=0,"",IF(A42="","Buchungs-ID fehlt",IF(SUMPRODUCT(--($A$2:$A$2001=A42))&gt;1,"Doppelte Buchungs-ID",IF(B42="","Gutschein-ID fehlt",IF(SUMPRODUCT(--('Gutscheine'!$A$2:$A$501=B42))=0,"Unbekannte Gutschein-ID",IF(SUMPRODUCT(--('Gutscheine'!$A$2:$A$501=B42))&gt;1,"Gutschein-ID steht doppelt auf „Gutscheine“",IF(NOT(ISNUMBER(C42)),"Datum fehlt oder ist kein Datum",IF(OR(C42&lt;DATE(2000,1,1),C42&gt;DATE(2100,12,31)),"Datum außerhalb des gültigen Bereichs",IF(NOT(ISNUMBER(D42)),"Betrag fehlt oder ist keine Zahl",IF(D42&lt;=0,"Betrag muss über 0 liegen",IF(ROUND(D42,2)&lt;&gt;D42,"Betrag hat mehr als 2 Nachkommastellen",IF(C42&lt;SUMPRODUCT(--('Gutscheine'!$A$2:$A$501=B42),'Gutscheine'!$B$2:$B$501),"Vor dem Ausgabedatum eingelöst",IF(ROUND(SUMPRODUCT(--($B$2:B42=B42),$D$2:D42),2)&gt;ROUND(SUMPRODUCT(--('Gutscheine'!$A$2:$A$501=B42),'Gutscheine'!$C$2:$C$501),2),"Übersteigt das Restguthaben","OK")))))))))))))</f>
        <v/>
      </c>
    </row>
    <row r="43" spans="1:5">
      <c r="A43" s="7"/>
      <c r="B43" s="7"/>
      <c r="C43" s="8"/>
      <c r="D43" s="9"/>
      <c r="E43" s="11">
        <f>IF(COUNTA(A43:D43)=0,"",IF(A43="","Buchungs-ID fehlt",IF(SUMPRODUCT(--($A$2:$A$2001=A43))&gt;1,"Doppelte Buchungs-ID",IF(B43="","Gutschein-ID fehlt",IF(SUMPRODUCT(--('Gutscheine'!$A$2:$A$501=B43))=0,"Unbekannte Gutschein-ID",IF(SUMPRODUCT(--('Gutscheine'!$A$2:$A$501=B43))&gt;1,"Gutschein-ID steht doppelt auf „Gutscheine“",IF(NOT(ISNUMBER(C43)),"Datum fehlt oder ist kein Datum",IF(OR(C43&lt;DATE(2000,1,1),C43&gt;DATE(2100,12,31)),"Datum außerhalb des gültigen Bereichs",IF(NOT(ISNUMBER(D43)),"Betrag fehlt oder ist keine Zahl",IF(D43&lt;=0,"Betrag muss über 0 liegen",IF(ROUND(D43,2)&lt;&gt;D43,"Betrag hat mehr als 2 Nachkommastellen",IF(C43&lt;SUMPRODUCT(--('Gutscheine'!$A$2:$A$501=B43),'Gutscheine'!$B$2:$B$501),"Vor dem Ausgabedatum eingelöst",IF(ROUND(SUMPRODUCT(--($B$2:B43=B43),$D$2:D43),2)&gt;ROUND(SUMPRODUCT(--('Gutscheine'!$A$2:$A$501=B43),'Gutscheine'!$C$2:$C$501),2),"Übersteigt das Restguthaben","OK")))))))))))))</f>
        <v/>
      </c>
    </row>
    <row r="44" spans="1:5">
      <c r="A44" s="7"/>
      <c r="B44" s="7"/>
      <c r="C44" s="8"/>
      <c r="D44" s="9"/>
      <c r="E44" s="11">
        <f>IF(COUNTA(A44:D44)=0,"",IF(A44="","Buchungs-ID fehlt",IF(SUMPRODUCT(--($A$2:$A$2001=A44))&gt;1,"Doppelte Buchungs-ID",IF(B44="","Gutschein-ID fehlt",IF(SUMPRODUCT(--('Gutscheine'!$A$2:$A$501=B44))=0,"Unbekannte Gutschein-ID",IF(SUMPRODUCT(--('Gutscheine'!$A$2:$A$501=B44))&gt;1,"Gutschein-ID steht doppelt auf „Gutscheine“",IF(NOT(ISNUMBER(C44)),"Datum fehlt oder ist kein Datum",IF(OR(C44&lt;DATE(2000,1,1),C44&gt;DATE(2100,12,31)),"Datum außerhalb des gültigen Bereichs",IF(NOT(ISNUMBER(D44)),"Betrag fehlt oder ist keine Zahl",IF(D44&lt;=0,"Betrag muss über 0 liegen",IF(ROUND(D44,2)&lt;&gt;D44,"Betrag hat mehr als 2 Nachkommastellen",IF(C44&lt;SUMPRODUCT(--('Gutscheine'!$A$2:$A$501=B44),'Gutscheine'!$B$2:$B$501),"Vor dem Ausgabedatum eingelöst",IF(ROUND(SUMPRODUCT(--($B$2:B44=B44),$D$2:D44),2)&gt;ROUND(SUMPRODUCT(--('Gutscheine'!$A$2:$A$501=B44),'Gutscheine'!$C$2:$C$501),2),"Übersteigt das Restguthaben","OK")))))))))))))</f>
        <v/>
      </c>
    </row>
    <row r="45" spans="1:5">
      <c r="A45" s="7"/>
      <c r="B45" s="7"/>
      <c r="C45" s="8"/>
      <c r="D45" s="9"/>
      <c r="E45" s="11">
        <f>IF(COUNTA(A45:D45)=0,"",IF(A45="","Buchungs-ID fehlt",IF(SUMPRODUCT(--($A$2:$A$2001=A45))&gt;1,"Doppelte Buchungs-ID",IF(B45="","Gutschein-ID fehlt",IF(SUMPRODUCT(--('Gutscheine'!$A$2:$A$501=B45))=0,"Unbekannte Gutschein-ID",IF(SUMPRODUCT(--('Gutscheine'!$A$2:$A$501=B45))&gt;1,"Gutschein-ID steht doppelt auf „Gutscheine“",IF(NOT(ISNUMBER(C45)),"Datum fehlt oder ist kein Datum",IF(OR(C45&lt;DATE(2000,1,1),C45&gt;DATE(2100,12,31)),"Datum außerhalb des gültigen Bereichs",IF(NOT(ISNUMBER(D45)),"Betrag fehlt oder ist keine Zahl",IF(D45&lt;=0,"Betrag muss über 0 liegen",IF(ROUND(D45,2)&lt;&gt;D45,"Betrag hat mehr als 2 Nachkommastellen",IF(C45&lt;SUMPRODUCT(--('Gutscheine'!$A$2:$A$501=B45),'Gutscheine'!$B$2:$B$501),"Vor dem Ausgabedatum eingelöst",IF(ROUND(SUMPRODUCT(--($B$2:B45=B45),$D$2:D45),2)&gt;ROUND(SUMPRODUCT(--('Gutscheine'!$A$2:$A$501=B45),'Gutscheine'!$C$2:$C$501),2),"Übersteigt das Restguthaben","OK")))))))))))))</f>
        <v/>
      </c>
    </row>
    <row r="46" spans="1:5">
      <c r="A46" s="7"/>
      <c r="B46" s="7"/>
      <c r="C46" s="8"/>
      <c r="D46" s="9"/>
      <c r="E46" s="11">
        <f>IF(COUNTA(A46:D46)=0,"",IF(A46="","Buchungs-ID fehlt",IF(SUMPRODUCT(--($A$2:$A$2001=A46))&gt;1,"Doppelte Buchungs-ID",IF(B46="","Gutschein-ID fehlt",IF(SUMPRODUCT(--('Gutscheine'!$A$2:$A$501=B46))=0,"Unbekannte Gutschein-ID",IF(SUMPRODUCT(--('Gutscheine'!$A$2:$A$501=B46))&gt;1,"Gutschein-ID steht doppelt auf „Gutscheine“",IF(NOT(ISNUMBER(C46)),"Datum fehlt oder ist kein Datum",IF(OR(C46&lt;DATE(2000,1,1),C46&gt;DATE(2100,12,31)),"Datum außerhalb des gültigen Bereichs",IF(NOT(ISNUMBER(D46)),"Betrag fehlt oder ist keine Zahl",IF(D46&lt;=0,"Betrag muss über 0 liegen",IF(ROUND(D46,2)&lt;&gt;D46,"Betrag hat mehr als 2 Nachkommastellen",IF(C46&lt;SUMPRODUCT(--('Gutscheine'!$A$2:$A$501=B46),'Gutscheine'!$B$2:$B$501),"Vor dem Ausgabedatum eingelöst",IF(ROUND(SUMPRODUCT(--($B$2:B46=B46),$D$2:D46),2)&gt;ROUND(SUMPRODUCT(--('Gutscheine'!$A$2:$A$501=B46),'Gutscheine'!$C$2:$C$501),2),"Übersteigt das Restguthaben","OK")))))))))))))</f>
        <v/>
      </c>
    </row>
    <row r="47" spans="1:5">
      <c r="A47" s="7"/>
      <c r="B47" s="7"/>
      <c r="C47" s="8"/>
      <c r="D47" s="9"/>
      <c r="E47" s="11">
        <f>IF(COUNTA(A47:D47)=0,"",IF(A47="","Buchungs-ID fehlt",IF(SUMPRODUCT(--($A$2:$A$2001=A47))&gt;1,"Doppelte Buchungs-ID",IF(B47="","Gutschein-ID fehlt",IF(SUMPRODUCT(--('Gutscheine'!$A$2:$A$501=B47))=0,"Unbekannte Gutschein-ID",IF(SUMPRODUCT(--('Gutscheine'!$A$2:$A$501=B47))&gt;1,"Gutschein-ID steht doppelt auf „Gutscheine“",IF(NOT(ISNUMBER(C47)),"Datum fehlt oder ist kein Datum",IF(OR(C47&lt;DATE(2000,1,1),C47&gt;DATE(2100,12,31)),"Datum außerhalb des gültigen Bereichs",IF(NOT(ISNUMBER(D47)),"Betrag fehlt oder ist keine Zahl",IF(D47&lt;=0,"Betrag muss über 0 liegen",IF(ROUND(D47,2)&lt;&gt;D47,"Betrag hat mehr als 2 Nachkommastellen",IF(C47&lt;SUMPRODUCT(--('Gutscheine'!$A$2:$A$501=B47),'Gutscheine'!$B$2:$B$501),"Vor dem Ausgabedatum eingelöst",IF(ROUND(SUMPRODUCT(--($B$2:B47=B47),$D$2:D47),2)&gt;ROUND(SUMPRODUCT(--('Gutscheine'!$A$2:$A$501=B47),'Gutscheine'!$C$2:$C$501),2),"Übersteigt das Restguthaben","OK")))))))))))))</f>
        <v/>
      </c>
    </row>
    <row r="48" spans="1:5">
      <c r="A48" s="7"/>
      <c r="B48" s="7"/>
      <c r="C48" s="8"/>
      <c r="D48" s="9"/>
      <c r="E48" s="11">
        <f>IF(COUNTA(A48:D48)=0,"",IF(A48="","Buchungs-ID fehlt",IF(SUMPRODUCT(--($A$2:$A$2001=A48))&gt;1,"Doppelte Buchungs-ID",IF(B48="","Gutschein-ID fehlt",IF(SUMPRODUCT(--('Gutscheine'!$A$2:$A$501=B48))=0,"Unbekannte Gutschein-ID",IF(SUMPRODUCT(--('Gutscheine'!$A$2:$A$501=B48))&gt;1,"Gutschein-ID steht doppelt auf „Gutscheine“",IF(NOT(ISNUMBER(C48)),"Datum fehlt oder ist kein Datum",IF(OR(C48&lt;DATE(2000,1,1),C48&gt;DATE(2100,12,31)),"Datum außerhalb des gültigen Bereichs",IF(NOT(ISNUMBER(D48)),"Betrag fehlt oder ist keine Zahl",IF(D48&lt;=0,"Betrag muss über 0 liegen",IF(ROUND(D48,2)&lt;&gt;D48,"Betrag hat mehr als 2 Nachkommastellen",IF(C48&lt;SUMPRODUCT(--('Gutscheine'!$A$2:$A$501=B48),'Gutscheine'!$B$2:$B$501),"Vor dem Ausgabedatum eingelöst",IF(ROUND(SUMPRODUCT(--($B$2:B48=B48),$D$2:D48),2)&gt;ROUND(SUMPRODUCT(--('Gutscheine'!$A$2:$A$501=B48),'Gutscheine'!$C$2:$C$501),2),"Übersteigt das Restguthaben","OK")))))))))))))</f>
        <v/>
      </c>
    </row>
    <row r="49" spans="1:5">
      <c r="A49" s="7"/>
      <c r="B49" s="7"/>
      <c r="C49" s="8"/>
      <c r="D49" s="9"/>
      <c r="E49" s="11">
        <f>IF(COUNTA(A49:D49)=0,"",IF(A49="","Buchungs-ID fehlt",IF(SUMPRODUCT(--($A$2:$A$2001=A49))&gt;1,"Doppelte Buchungs-ID",IF(B49="","Gutschein-ID fehlt",IF(SUMPRODUCT(--('Gutscheine'!$A$2:$A$501=B49))=0,"Unbekannte Gutschein-ID",IF(SUMPRODUCT(--('Gutscheine'!$A$2:$A$501=B49))&gt;1,"Gutschein-ID steht doppelt auf „Gutscheine“",IF(NOT(ISNUMBER(C49)),"Datum fehlt oder ist kein Datum",IF(OR(C49&lt;DATE(2000,1,1),C49&gt;DATE(2100,12,31)),"Datum außerhalb des gültigen Bereichs",IF(NOT(ISNUMBER(D49)),"Betrag fehlt oder ist keine Zahl",IF(D49&lt;=0,"Betrag muss über 0 liegen",IF(ROUND(D49,2)&lt;&gt;D49,"Betrag hat mehr als 2 Nachkommastellen",IF(C49&lt;SUMPRODUCT(--('Gutscheine'!$A$2:$A$501=B49),'Gutscheine'!$B$2:$B$501),"Vor dem Ausgabedatum eingelöst",IF(ROUND(SUMPRODUCT(--($B$2:B49=B49),$D$2:D49),2)&gt;ROUND(SUMPRODUCT(--('Gutscheine'!$A$2:$A$501=B49),'Gutscheine'!$C$2:$C$501),2),"Übersteigt das Restguthaben","OK")))))))))))))</f>
        <v/>
      </c>
    </row>
    <row r="50" spans="1:5">
      <c r="A50" s="7"/>
      <c r="B50" s="7"/>
      <c r="C50" s="8"/>
      <c r="D50" s="9"/>
      <c r="E50" s="11">
        <f>IF(COUNTA(A50:D50)=0,"",IF(A50="","Buchungs-ID fehlt",IF(SUMPRODUCT(--($A$2:$A$2001=A50))&gt;1,"Doppelte Buchungs-ID",IF(B50="","Gutschein-ID fehlt",IF(SUMPRODUCT(--('Gutscheine'!$A$2:$A$501=B50))=0,"Unbekannte Gutschein-ID",IF(SUMPRODUCT(--('Gutscheine'!$A$2:$A$501=B50))&gt;1,"Gutschein-ID steht doppelt auf „Gutscheine“",IF(NOT(ISNUMBER(C50)),"Datum fehlt oder ist kein Datum",IF(OR(C50&lt;DATE(2000,1,1),C50&gt;DATE(2100,12,31)),"Datum außerhalb des gültigen Bereichs",IF(NOT(ISNUMBER(D50)),"Betrag fehlt oder ist keine Zahl",IF(D50&lt;=0,"Betrag muss über 0 liegen",IF(ROUND(D50,2)&lt;&gt;D50,"Betrag hat mehr als 2 Nachkommastellen",IF(C50&lt;SUMPRODUCT(--('Gutscheine'!$A$2:$A$501=B50),'Gutscheine'!$B$2:$B$501),"Vor dem Ausgabedatum eingelöst",IF(ROUND(SUMPRODUCT(--($B$2:B50=B50),$D$2:D50),2)&gt;ROUND(SUMPRODUCT(--('Gutscheine'!$A$2:$A$501=B50),'Gutscheine'!$C$2:$C$501),2),"Übersteigt das Restguthaben","OK")))))))))))))</f>
        <v/>
      </c>
    </row>
    <row r="51" spans="1:5">
      <c r="A51" s="7"/>
      <c r="B51" s="7"/>
      <c r="C51" s="8"/>
      <c r="D51" s="9"/>
      <c r="E51" s="11">
        <f>IF(COUNTA(A51:D51)=0,"",IF(A51="","Buchungs-ID fehlt",IF(SUMPRODUCT(--($A$2:$A$2001=A51))&gt;1,"Doppelte Buchungs-ID",IF(B51="","Gutschein-ID fehlt",IF(SUMPRODUCT(--('Gutscheine'!$A$2:$A$501=B51))=0,"Unbekannte Gutschein-ID",IF(SUMPRODUCT(--('Gutscheine'!$A$2:$A$501=B51))&gt;1,"Gutschein-ID steht doppelt auf „Gutscheine“",IF(NOT(ISNUMBER(C51)),"Datum fehlt oder ist kein Datum",IF(OR(C51&lt;DATE(2000,1,1),C51&gt;DATE(2100,12,31)),"Datum außerhalb des gültigen Bereichs",IF(NOT(ISNUMBER(D51)),"Betrag fehlt oder ist keine Zahl",IF(D51&lt;=0,"Betrag muss über 0 liegen",IF(ROUND(D51,2)&lt;&gt;D51,"Betrag hat mehr als 2 Nachkommastellen",IF(C51&lt;SUMPRODUCT(--('Gutscheine'!$A$2:$A$501=B51),'Gutscheine'!$B$2:$B$501),"Vor dem Ausgabedatum eingelöst",IF(ROUND(SUMPRODUCT(--($B$2:B51=B51),$D$2:D51),2)&gt;ROUND(SUMPRODUCT(--('Gutscheine'!$A$2:$A$501=B51),'Gutscheine'!$C$2:$C$501),2),"Übersteigt das Restguthaben","OK")))))))))))))</f>
        <v/>
      </c>
    </row>
    <row r="52" spans="1:5">
      <c r="A52" s="7"/>
      <c r="B52" s="7"/>
      <c r="C52" s="8"/>
      <c r="D52" s="9"/>
      <c r="E52" s="11">
        <f>IF(COUNTA(A52:D52)=0,"",IF(A52="","Buchungs-ID fehlt",IF(SUMPRODUCT(--($A$2:$A$2001=A52))&gt;1,"Doppelte Buchungs-ID",IF(B52="","Gutschein-ID fehlt",IF(SUMPRODUCT(--('Gutscheine'!$A$2:$A$501=B52))=0,"Unbekannte Gutschein-ID",IF(SUMPRODUCT(--('Gutscheine'!$A$2:$A$501=B52))&gt;1,"Gutschein-ID steht doppelt auf „Gutscheine“",IF(NOT(ISNUMBER(C52)),"Datum fehlt oder ist kein Datum",IF(OR(C52&lt;DATE(2000,1,1),C52&gt;DATE(2100,12,31)),"Datum außerhalb des gültigen Bereichs",IF(NOT(ISNUMBER(D52)),"Betrag fehlt oder ist keine Zahl",IF(D52&lt;=0,"Betrag muss über 0 liegen",IF(ROUND(D52,2)&lt;&gt;D52,"Betrag hat mehr als 2 Nachkommastellen",IF(C52&lt;SUMPRODUCT(--('Gutscheine'!$A$2:$A$501=B52),'Gutscheine'!$B$2:$B$501),"Vor dem Ausgabedatum eingelöst",IF(ROUND(SUMPRODUCT(--($B$2:B52=B52),$D$2:D52),2)&gt;ROUND(SUMPRODUCT(--('Gutscheine'!$A$2:$A$501=B52),'Gutscheine'!$C$2:$C$501),2),"Übersteigt das Restguthaben","OK")))))))))))))</f>
        <v/>
      </c>
    </row>
    <row r="53" spans="1:5">
      <c r="A53" s="7"/>
      <c r="B53" s="7"/>
      <c r="C53" s="8"/>
      <c r="D53" s="9"/>
      <c r="E53" s="11">
        <f>IF(COUNTA(A53:D53)=0,"",IF(A53="","Buchungs-ID fehlt",IF(SUMPRODUCT(--($A$2:$A$2001=A53))&gt;1,"Doppelte Buchungs-ID",IF(B53="","Gutschein-ID fehlt",IF(SUMPRODUCT(--('Gutscheine'!$A$2:$A$501=B53))=0,"Unbekannte Gutschein-ID",IF(SUMPRODUCT(--('Gutscheine'!$A$2:$A$501=B53))&gt;1,"Gutschein-ID steht doppelt auf „Gutscheine“",IF(NOT(ISNUMBER(C53)),"Datum fehlt oder ist kein Datum",IF(OR(C53&lt;DATE(2000,1,1),C53&gt;DATE(2100,12,31)),"Datum außerhalb des gültigen Bereichs",IF(NOT(ISNUMBER(D53)),"Betrag fehlt oder ist keine Zahl",IF(D53&lt;=0,"Betrag muss über 0 liegen",IF(ROUND(D53,2)&lt;&gt;D53,"Betrag hat mehr als 2 Nachkommastellen",IF(C53&lt;SUMPRODUCT(--('Gutscheine'!$A$2:$A$501=B53),'Gutscheine'!$B$2:$B$501),"Vor dem Ausgabedatum eingelöst",IF(ROUND(SUMPRODUCT(--($B$2:B53=B53),$D$2:D53),2)&gt;ROUND(SUMPRODUCT(--('Gutscheine'!$A$2:$A$501=B53),'Gutscheine'!$C$2:$C$501),2),"Übersteigt das Restguthaben","OK")))))))))))))</f>
        <v/>
      </c>
    </row>
    <row r="54" spans="1:5">
      <c r="A54" s="7"/>
      <c r="B54" s="7"/>
      <c r="C54" s="8"/>
      <c r="D54" s="9"/>
      <c r="E54" s="11">
        <f>IF(COUNTA(A54:D54)=0,"",IF(A54="","Buchungs-ID fehlt",IF(SUMPRODUCT(--($A$2:$A$2001=A54))&gt;1,"Doppelte Buchungs-ID",IF(B54="","Gutschein-ID fehlt",IF(SUMPRODUCT(--('Gutscheine'!$A$2:$A$501=B54))=0,"Unbekannte Gutschein-ID",IF(SUMPRODUCT(--('Gutscheine'!$A$2:$A$501=B54))&gt;1,"Gutschein-ID steht doppelt auf „Gutscheine“",IF(NOT(ISNUMBER(C54)),"Datum fehlt oder ist kein Datum",IF(OR(C54&lt;DATE(2000,1,1),C54&gt;DATE(2100,12,31)),"Datum außerhalb des gültigen Bereichs",IF(NOT(ISNUMBER(D54)),"Betrag fehlt oder ist keine Zahl",IF(D54&lt;=0,"Betrag muss über 0 liegen",IF(ROUND(D54,2)&lt;&gt;D54,"Betrag hat mehr als 2 Nachkommastellen",IF(C54&lt;SUMPRODUCT(--('Gutscheine'!$A$2:$A$501=B54),'Gutscheine'!$B$2:$B$501),"Vor dem Ausgabedatum eingelöst",IF(ROUND(SUMPRODUCT(--($B$2:B54=B54),$D$2:D54),2)&gt;ROUND(SUMPRODUCT(--('Gutscheine'!$A$2:$A$501=B54),'Gutscheine'!$C$2:$C$501),2),"Übersteigt das Restguthaben","OK")))))))))))))</f>
        <v/>
      </c>
    </row>
    <row r="55" spans="1:5">
      <c r="A55" s="7"/>
      <c r="B55" s="7"/>
      <c r="C55" s="8"/>
      <c r="D55" s="9"/>
      <c r="E55" s="11">
        <f>IF(COUNTA(A55:D55)=0,"",IF(A55="","Buchungs-ID fehlt",IF(SUMPRODUCT(--($A$2:$A$2001=A55))&gt;1,"Doppelte Buchungs-ID",IF(B55="","Gutschein-ID fehlt",IF(SUMPRODUCT(--('Gutscheine'!$A$2:$A$501=B55))=0,"Unbekannte Gutschein-ID",IF(SUMPRODUCT(--('Gutscheine'!$A$2:$A$501=B55))&gt;1,"Gutschein-ID steht doppelt auf „Gutscheine“",IF(NOT(ISNUMBER(C55)),"Datum fehlt oder ist kein Datum",IF(OR(C55&lt;DATE(2000,1,1),C55&gt;DATE(2100,12,31)),"Datum außerhalb des gültigen Bereichs",IF(NOT(ISNUMBER(D55)),"Betrag fehlt oder ist keine Zahl",IF(D55&lt;=0,"Betrag muss über 0 liegen",IF(ROUND(D55,2)&lt;&gt;D55,"Betrag hat mehr als 2 Nachkommastellen",IF(C55&lt;SUMPRODUCT(--('Gutscheine'!$A$2:$A$501=B55),'Gutscheine'!$B$2:$B$501),"Vor dem Ausgabedatum eingelöst",IF(ROUND(SUMPRODUCT(--($B$2:B55=B55),$D$2:D55),2)&gt;ROUND(SUMPRODUCT(--('Gutscheine'!$A$2:$A$501=B55),'Gutscheine'!$C$2:$C$501),2),"Übersteigt das Restguthaben","OK")))))))))))))</f>
        <v/>
      </c>
    </row>
    <row r="56" spans="1:5">
      <c r="A56" s="7"/>
      <c r="B56" s="7"/>
      <c r="C56" s="8"/>
      <c r="D56" s="9"/>
      <c r="E56" s="11">
        <f>IF(COUNTA(A56:D56)=0,"",IF(A56="","Buchungs-ID fehlt",IF(SUMPRODUCT(--($A$2:$A$2001=A56))&gt;1,"Doppelte Buchungs-ID",IF(B56="","Gutschein-ID fehlt",IF(SUMPRODUCT(--('Gutscheine'!$A$2:$A$501=B56))=0,"Unbekannte Gutschein-ID",IF(SUMPRODUCT(--('Gutscheine'!$A$2:$A$501=B56))&gt;1,"Gutschein-ID steht doppelt auf „Gutscheine“",IF(NOT(ISNUMBER(C56)),"Datum fehlt oder ist kein Datum",IF(OR(C56&lt;DATE(2000,1,1),C56&gt;DATE(2100,12,31)),"Datum außerhalb des gültigen Bereichs",IF(NOT(ISNUMBER(D56)),"Betrag fehlt oder ist keine Zahl",IF(D56&lt;=0,"Betrag muss über 0 liegen",IF(ROUND(D56,2)&lt;&gt;D56,"Betrag hat mehr als 2 Nachkommastellen",IF(C56&lt;SUMPRODUCT(--('Gutscheine'!$A$2:$A$501=B56),'Gutscheine'!$B$2:$B$501),"Vor dem Ausgabedatum eingelöst",IF(ROUND(SUMPRODUCT(--($B$2:B56=B56),$D$2:D56),2)&gt;ROUND(SUMPRODUCT(--('Gutscheine'!$A$2:$A$501=B56),'Gutscheine'!$C$2:$C$501),2),"Übersteigt das Restguthaben","OK")))))))))))))</f>
        <v/>
      </c>
    </row>
    <row r="57" spans="1:5">
      <c r="A57" s="7"/>
      <c r="B57" s="7"/>
      <c r="C57" s="8"/>
      <c r="D57" s="9"/>
      <c r="E57" s="11">
        <f>IF(COUNTA(A57:D57)=0,"",IF(A57="","Buchungs-ID fehlt",IF(SUMPRODUCT(--($A$2:$A$2001=A57))&gt;1,"Doppelte Buchungs-ID",IF(B57="","Gutschein-ID fehlt",IF(SUMPRODUCT(--('Gutscheine'!$A$2:$A$501=B57))=0,"Unbekannte Gutschein-ID",IF(SUMPRODUCT(--('Gutscheine'!$A$2:$A$501=B57))&gt;1,"Gutschein-ID steht doppelt auf „Gutscheine“",IF(NOT(ISNUMBER(C57)),"Datum fehlt oder ist kein Datum",IF(OR(C57&lt;DATE(2000,1,1),C57&gt;DATE(2100,12,31)),"Datum außerhalb des gültigen Bereichs",IF(NOT(ISNUMBER(D57)),"Betrag fehlt oder ist keine Zahl",IF(D57&lt;=0,"Betrag muss über 0 liegen",IF(ROUND(D57,2)&lt;&gt;D57,"Betrag hat mehr als 2 Nachkommastellen",IF(C57&lt;SUMPRODUCT(--('Gutscheine'!$A$2:$A$501=B57),'Gutscheine'!$B$2:$B$501),"Vor dem Ausgabedatum eingelöst",IF(ROUND(SUMPRODUCT(--($B$2:B57=B57),$D$2:D57),2)&gt;ROUND(SUMPRODUCT(--('Gutscheine'!$A$2:$A$501=B57),'Gutscheine'!$C$2:$C$501),2),"Übersteigt das Restguthaben","OK")))))))))))))</f>
        <v/>
      </c>
    </row>
    <row r="58" spans="1:5">
      <c r="A58" s="7"/>
      <c r="B58" s="7"/>
      <c r="C58" s="8"/>
      <c r="D58" s="9"/>
      <c r="E58" s="11">
        <f>IF(COUNTA(A58:D58)=0,"",IF(A58="","Buchungs-ID fehlt",IF(SUMPRODUCT(--($A$2:$A$2001=A58))&gt;1,"Doppelte Buchungs-ID",IF(B58="","Gutschein-ID fehlt",IF(SUMPRODUCT(--('Gutscheine'!$A$2:$A$501=B58))=0,"Unbekannte Gutschein-ID",IF(SUMPRODUCT(--('Gutscheine'!$A$2:$A$501=B58))&gt;1,"Gutschein-ID steht doppelt auf „Gutscheine“",IF(NOT(ISNUMBER(C58)),"Datum fehlt oder ist kein Datum",IF(OR(C58&lt;DATE(2000,1,1),C58&gt;DATE(2100,12,31)),"Datum außerhalb des gültigen Bereichs",IF(NOT(ISNUMBER(D58)),"Betrag fehlt oder ist keine Zahl",IF(D58&lt;=0,"Betrag muss über 0 liegen",IF(ROUND(D58,2)&lt;&gt;D58,"Betrag hat mehr als 2 Nachkommastellen",IF(C58&lt;SUMPRODUCT(--('Gutscheine'!$A$2:$A$501=B58),'Gutscheine'!$B$2:$B$501),"Vor dem Ausgabedatum eingelöst",IF(ROUND(SUMPRODUCT(--($B$2:B58=B58),$D$2:D58),2)&gt;ROUND(SUMPRODUCT(--('Gutscheine'!$A$2:$A$501=B58),'Gutscheine'!$C$2:$C$501),2),"Übersteigt das Restguthaben","OK")))))))))))))</f>
        <v/>
      </c>
    </row>
    <row r="59" spans="1:5">
      <c r="A59" s="7"/>
      <c r="B59" s="7"/>
      <c r="C59" s="8"/>
      <c r="D59" s="9"/>
      <c r="E59" s="11">
        <f>IF(COUNTA(A59:D59)=0,"",IF(A59="","Buchungs-ID fehlt",IF(SUMPRODUCT(--($A$2:$A$2001=A59))&gt;1,"Doppelte Buchungs-ID",IF(B59="","Gutschein-ID fehlt",IF(SUMPRODUCT(--('Gutscheine'!$A$2:$A$501=B59))=0,"Unbekannte Gutschein-ID",IF(SUMPRODUCT(--('Gutscheine'!$A$2:$A$501=B59))&gt;1,"Gutschein-ID steht doppelt auf „Gutscheine“",IF(NOT(ISNUMBER(C59)),"Datum fehlt oder ist kein Datum",IF(OR(C59&lt;DATE(2000,1,1),C59&gt;DATE(2100,12,31)),"Datum außerhalb des gültigen Bereichs",IF(NOT(ISNUMBER(D59)),"Betrag fehlt oder ist keine Zahl",IF(D59&lt;=0,"Betrag muss über 0 liegen",IF(ROUND(D59,2)&lt;&gt;D59,"Betrag hat mehr als 2 Nachkommastellen",IF(C59&lt;SUMPRODUCT(--('Gutscheine'!$A$2:$A$501=B59),'Gutscheine'!$B$2:$B$501),"Vor dem Ausgabedatum eingelöst",IF(ROUND(SUMPRODUCT(--($B$2:B59=B59),$D$2:D59),2)&gt;ROUND(SUMPRODUCT(--('Gutscheine'!$A$2:$A$501=B59),'Gutscheine'!$C$2:$C$501),2),"Übersteigt das Restguthaben","OK")))))))))))))</f>
        <v/>
      </c>
    </row>
    <row r="60" spans="1:5">
      <c r="A60" s="7"/>
      <c r="B60" s="7"/>
      <c r="C60" s="8"/>
      <c r="D60" s="9"/>
      <c r="E60" s="11">
        <f>IF(COUNTA(A60:D60)=0,"",IF(A60="","Buchungs-ID fehlt",IF(SUMPRODUCT(--($A$2:$A$2001=A60))&gt;1,"Doppelte Buchungs-ID",IF(B60="","Gutschein-ID fehlt",IF(SUMPRODUCT(--('Gutscheine'!$A$2:$A$501=B60))=0,"Unbekannte Gutschein-ID",IF(SUMPRODUCT(--('Gutscheine'!$A$2:$A$501=B60))&gt;1,"Gutschein-ID steht doppelt auf „Gutscheine“",IF(NOT(ISNUMBER(C60)),"Datum fehlt oder ist kein Datum",IF(OR(C60&lt;DATE(2000,1,1),C60&gt;DATE(2100,12,31)),"Datum außerhalb des gültigen Bereichs",IF(NOT(ISNUMBER(D60)),"Betrag fehlt oder ist keine Zahl",IF(D60&lt;=0,"Betrag muss über 0 liegen",IF(ROUND(D60,2)&lt;&gt;D60,"Betrag hat mehr als 2 Nachkommastellen",IF(C60&lt;SUMPRODUCT(--('Gutscheine'!$A$2:$A$501=B60),'Gutscheine'!$B$2:$B$501),"Vor dem Ausgabedatum eingelöst",IF(ROUND(SUMPRODUCT(--($B$2:B60=B60),$D$2:D60),2)&gt;ROUND(SUMPRODUCT(--('Gutscheine'!$A$2:$A$501=B60),'Gutscheine'!$C$2:$C$501),2),"Übersteigt das Restguthaben","OK")))))))))))))</f>
        <v/>
      </c>
    </row>
    <row r="61" spans="1:5">
      <c r="A61" s="7"/>
      <c r="B61" s="7"/>
      <c r="C61" s="8"/>
      <c r="D61" s="9"/>
      <c r="E61" s="11">
        <f>IF(COUNTA(A61:D61)=0,"",IF(A61="","Buchungs-ID fehlt",IF(SUMPRODUCT(--($A$2:$A$2001=A61))&gt;1,"Doppelte Buchungs-ID",IF(B61="","Gutschein-ID fehlt",IF(SUMPRODUCT(--('Gutscheine'!$A$2:$A$501=B61))=0,"Unbekannte Gutschein-ID",IF(SUMPRODUCT(--('Gutscheine'!$A$2:$A$501=B61))&gt;1,"Gutschein-ID steht doppelt auf „Gutscheine“",IF(NOT(ISNUMBER(C61)),"Datum fehlt oder ist kein Datum",IF(OR(C61&lt;DATE(2000,1,1),C61&gt;DATE(2100,12,31)),"Datum außerhalb des gültigen Bereichs",IF(NOT(ISNUMBER(D61)),"Betrag fehlt oder ist keine Zahl",IF(D61&lt;=0,"Betrag muss über 0 liegen",IF(ROUND(D61,2)&lt;&gt;D61,"Betrag hat mehr als 2 Nachkommastellen",IF(C61&lt;SUMPRODUCT(--('Gutscheine'!$A$2:$A$501=B61),'Gutscheine'!$B$2:$B$501),"Vor dem Ausgabedatum eingelöst",IF(ROUND(SUMPRODUCT(--($B$2:B61=B61),$D$2:D61),2)&gt;ROUND(SUMPRODUCT(--('Gutscheine'!$A$2:$A$501=B61),'Gutscheine'!$C$2:$C$501),2),"Übersteigt das Restguthaben","OK")))))))))))))</f>
        <v/>
      </c>
    </row>
    <row r="62" spans="1:5">
      <c r="A62" s="7"/>
      <c r="B62" s="7"/>
      <c r="C62" s="8"/>
      <c r="D62" s="9"/>
      <c r="E62" s="11">
        <f>IF(COUNTA(A62:D62)=0,"",IF(A62="","Buchungs-ID fehlt",IF(SUMPRODUCT(--($A$2:$A$2001=A62))&gt;1,"Doppelte Buchungs-ID",IF(B62="","Gutschein-ID fehlt",IF(SUMPRODUCT(--('Gutscheine'!$A$2:$A$501=B62))=0,"Unbekannte Gutschein-ID",IF(SUMPRODUCT(--('Gutscheine'!$A$2:$A$501=B62))&gt;1,"Gutschein-ID steht doppelt auf „Gutscheine“",IF(NOT(ISNUMBER(C62)),"Datum fehlt oder ist kein Datum",IF(OR(C62&lt;DATE(2000,1,1),C62&gt;DATE(2100,12,31)),"Datum außerhalb des gültigen Bereichs",IF(NOT(ISNUMBER(D62)),"Betrag fehlt oder ist keine Zahl",IF(D62&lt;=0,"Betrag muss über 0 liegen",IF(ROUND(D62,2)&lt;&gt;D62,"Betrag hat mehr als 2 Nachkommastellen",IF(C62&lt;SUMPRODUCT(--('Gutscheine'!$A$2:$A$501=B62),'Gutscheine'!$B$2:$B$501),"Vor dem Ausgabedatum eingelöst",IF(ROUND(SUMPRODUCT(--($B$2:B62=B62),$D$2:D62),2)&gt;ROUND(SUMPRODUCT(--('Gutscheine'!$A$2:$A$501=B62),'Gutscheine'!$C$2:$C$501),2),"Übersteigt das Restguthaben","OK")))))))))))))</f>
        <v/>
      </c>
    </row>
    <row r="63" spans="1:5">
      <c r="A63" s="7"/>
      <c r="B63" s="7"/>
      <c r="C63" s="8"/>
      <c r="D63" s="9"/>
      <c r="E63" s="11">
        <f>IF(COUNTA(A63:D63)=0,"",IF(A63="","Buchungs-ID fehlt",IF(SUMPRODUCT(--($A$2:$A$2001=A63))&gt;1,"Doppelte Buchungs-ID",IF(B63="","Gutschein-ID fehlt",IF(SUMPRODUCT(--('Gutscheine'!$A$2:$A$501=B63))=0,"Unbekannte Gutschein-ID",IF(SUMPRODUCT(--('Gutscheine'!$A$2:$A$501=B63))&gt;1,"Gutschein-ID steht doppelt auf „Gutscheine“",IF(NOT(ISNUMBER(C63)),"Datum fehlt oder ist kein Datum",IF(OR(C63&lt;DATE(2000,1,1),C63&gt;DATE(2100,12,31)),"Datum außerhalb des gültigen Bereichs",IF(NOT(ISNUMBER(D63)),"Betrag fehlt oder ist keine Zahl",IF(D63&lt;=0,"Betrag muss über 0 liegen",IF(ROUND(D63,2)&lt;&gt;D63,"Betrag hat mehr als 2 Nachkommastellen",IF(C63&lt;SUMPRODUCT(--('Gutscheine'!$A$2:$A$501=B63),'Gutscheine'!$B$2:$B$501),"Vor dem Ausgabedatum eingelöst",IF(ROUND(SUMPRODUCT(--($B$2:B63=B63),$D$2:D63),2)&gt;ROUND(SUMPRODUCT(--('Gutscheine'!$A$2:$A$501=B63),'Gutscheine'!$C$2:$C$501),2),"Übersteigt das Restguthaben","OK")))))))))))))</f>
        <v/>
      </c>
    </row>
    <row r="64" spans="1:5">
      <c r="A64" s="7"/>
      <c r="B64" s="7"/>
      <c r="C64" s="8"/>
      <c r="D64" s="9"/>
      <c r="E64" s="11">
        <f>IF(COUNTA(A64:D64)=0,"",IF(A64="","Buchungs-ID fehlt",IF(SUMPRODUCT(--($A$2:$A$2001=A64))&gt;1,"Doppelte Buchungs-ID",IF(B64="","Gutschein-ID fehlt",IF(SUMPRODUCT(--('Gutscheine'!$A$2:$A$501=B64))=0,"Unbekannte Gutschein-ID",IF(SUMPRODUCT(--('Gutscheine'!$A$2:$A$501=B64))&gt;1,"Gutschein-ID steht doppelt auf „Gutscheine“",IF(NOT(ISNUMBER(C64)),"Datum fehlt oder ist kein Datum",IF(OR(C64&lt;DATE(2000,1,1),C64&gt;DATE(2100,12,31)),"Datum außerhalb des gültigen Bereichs",IF(NOT(ISNUMBER(D64)),"Betrag fehlt oder ist keine Zahl",IF(D64&lt;=0,"Betrag muss über 0 liegen",IF(ROUND(D64,2)&lt;&gt;D64,"Betrag hat mehr als 2 Nachkommastellen",IF(C64&lt;SUMPRODUCT(--('Gutscheine'!$A$2:$A$501=B64),'Gutscheine'!$B$2:$B$501),"Vor dem Ausgabedatum eingelöst",IF(ROUND(SUMPRODUCT(--($B$2:B64=B64),$D$2:D64),2)&gt;ROUND(SUMPRODUCT(--('Gutscheine'!$A$2:$A$501=B64),'Gutscheine'!$C$2:$C$501),2),"Übersteigt das Restguthaben","OK")))))))))))))</f>
        <v/>
      </c>
    </row>
    <row r="65" spans="1:5">
      <c r="A65" s="7"/>
      <c r="B65" s="7"/>
      <c r="C65" s="8"/>
      <c r="D65" s="9"/>
      <c r="E65" s="11">
        <f>IF(COUNTA(A65:D65)=0,"",IF(A65="","Buchungs-ID fehlt",IF(SUMPRODUCT(--($A$2:$A$2001=A65))&gt;1,"Doppelte Buchungs-ID",IF(B65="","Gutschein-ID fehlt",IF(SUMPRODUCT(--('Gutscheine'!$A$2:$A$501=B65))=0,"Unbekannte Gutschein-ID",IF(SUMPRODUCT(--('Gutscheine'!$A$2:$A$501=B65))&gt;1,"Gutschein-ID steht doppelt auf „Gutscheine“",IF(NOT(ISNUMBER(C65)),"Datum fehlt oder ist kein Datum",IF(OR(C65&lt;DATE(2000,1,1),C65&gt;DATE(2100,12,31)),"Datum außerhalb des gültigen Bereichs",IF(NOT(ISNUMBER(D65)),"Betrag fehlt oder ist keine Zahl",IF(D65&lt;=0,"Betrag muss über 0 liegen",IF(ROUND(D65,2)&lt;&gt;D65,"Betrag hat mehr als 2 Nachkommastellen",IF(C65&lt;SUMPRODUCT(--('Gutscheine'!$A$2:$A$501=B65),'Gutscheine'!$B$2:$B$501),"Vor dem Ausgabedatum eingelöst",IF(ROUND(SUMPRODUCT(--($B$2:B65=B65),$D$2:D65),2)&gt;ROUND(SUMPRODUCT(--('Gutscheine'!$A$2:$A$501=B65),'Gutscheine'!$C$2:$C$501),2),"Übersteigt das Restguthaben","OK")))))))))))))</f>
        <v/>
      </c>
    </row>
    <row r="66" spans="1:5">
      <c r="A66" s="7"/>
      <c r="B66" s="7"/>
      <c r="C66" s="8"/>
      <c r="D66" s="9"/>
      <c r="E66" s="11">
        <f>IF(COUNTA(A66:D66)=0,"",IF(A66="","Buchungs-ID fehlt",IF(SUMPRODUCT(--($A$2:$A$2001=A66))&gt;1,"Doppelte Buchungs-ID",IF(B66="","Gutschein-ID fehlt",IF(SUMPRODUCT(--('Gutscheine'!$A$2:$A$501=B66))=0,"Unbekannte Gutschein-ID",IF(SUMPRODUCT(--('Gutscheine'!$A$2:$A$501=B66))&gt;1,"Gutschein-ID steht doppelt auf „Gutscheine“",IF(NOT(ISNUMBER(C66)),"Datum fehlt oder ist kein Datum",IF(OR(C66&lt;DATE(2000,1,1),C66&gt;DATE(2100,12,31)),"Datum außerhalb des gültigen Bereichs",IF(NOT(ISNUMBER(D66)),"Betrag fehlt oder ist keine Zahl",IF(D66&lt;=0,"Betrag muss über 0 liegen",IF(ROUND(D66,2)&lt;&gt;D66,"Betrag hat mehr als 2 Nachkommastellen",IF(C66&lt;SUMPRODUCT(--('Gutscheine'!$A$2:$A$501=B66),'Gutscheine'!$B$2:$B$501),"Vor dem Ausgabedatum eingelöst",IF(ROUND(SUMPRODUCT(--($B$2:B66=B66),$D$2:D66),2)&gt;ROUND(SUMPRODUCT(--('Gutscheine'!$A$2:$A$501=B66),'Gutscheine'!$C$2:$C$501),2),"Übersteigt das Restguthaben","OK")))))))))))))</f>
        <v/>
      </c>
    </row>
    <row r="67" spans="1:5">
      <c r="A67" s="7"/>
      <c r="B67" s="7"/>
      <c r="C67" s="8"/>
      <c r="D67" s="9"/>
      <c r="E67" s="11">
        <f>IF(COUNTA(A67:D67)=0,"",IF(A67="","Buchungs-ID fehlt",IF(SUMPRODUCT(--($A$2:$A$2001=A67))&gt;1,"Doppelte Buchungs-ID",IF(B67="","Gutschein-ID fehlt",IF(SUMPRODUCT(--('Gutscheine'!$A$2:$A$501=B67))=0,"Unbekannte Gutschein-ID",IF(SUMPRODUCT(--('Gutscheine'!$A$2:$A$501=B67))&gt;1,"Gutschein-ID steht doppelt auf „Gutscheine“",IF(NOT(ISNUMBER(C67)),"Datum fehlt oder ist kein Datum",IF(OR(C67&lt;DATE(2000,1,1),C67&gt;DATE(2100,12,31)),"Datum außerhalb des gültigen Bereichs",IF(NOT(ISNUMBER(D67)),"Betrag fehlt oder ist keine Zahl",IF(D67&lt;=0,"Betrag muss über 0 liegen",IF(ROUND(D67,2)&lt;&gt;D67,"Betrag hat mehr als 2 Nachkommastellen",IF(C67&lt;SUMPRODUCT(--('Gutscheine'!$A$2:$A$501=B67),'Gutscheine'!$B$2:$B$501),"Vor dem Ausgabedatum eingelöst",IF(ROUND(SUMPRODUCT(--($B$2:B67=B67),$D$2:D67),2)&gt;ROUND(SUMPRODUCT(--('Gutscheine'!$A$2:$A$501=B67),'Gutscheine'!$C$2:$C$501),2),"Übersteigt das Restguthaben","OK")))))))))))))</f>
        <v/>
      </c>
    </row>
    <row r="68" spans="1:5">
      <c r="A68" s="7"/>
      <c r="B68" s="7"/>
      <c r="C68" s="8"/>
      <c r="D68" s="9"/>
      <c r="E68" s="11">
        <f>IF(COUNTA(A68:D68)=0,"",IF(A68="","Buchungs-ID fehlt",IF(SUMPRODUCT(--($A$2:$A$2001=A68))&gt;1,"Doppelte Buchungs-ID",IF(B68="","Gutschein-ID fehlt",IF(SUMPRODUCT(--('Gutscheine'!$A$2:$A$501=B68))=0,"Unbekannte Gutschein-ID",IF(SUMPRODUCT(--('Gutscheine'!$A$2:$A$501=B68))&gt;1,"Gutschein-ID steht doppelt auf „Gutscheine“",IF(NOT(ISNUMBER(C68)),"Datum fehlt oder ist kein Datum",IF(OR(C68&lt;DATE(2000,1,1),C68&gt;DATE(2100,12,31)),"Datum außerhalb des gültigen Bereichs",IF(NOT(ISNUMBER(D68)),"Betrag fehlt oder ist keine Zahl",IF(D68&lt;=0,"Betrag muss über 0 liegen",IF(ROUND(D68,2)&lt;&gt;D68,"Betrag hat mehr als 2 Nachkommastellen",IF(C68&lt;SUMPRODUCT(--('Gutscheine'!$A$2:$A$501=B68),'Gutscheine'!$B$2:$B$501),"Vor dem Ausgabedatum eingelöst",IF(ROUND(SUMPRODUCT(--($B$2:B68=B68),$D$2:D68),2)&gt;ROUND(SUMPRODUCT(--('Gutscheine'!$A$2:$A$501=B68),'Gutscheine'!$C$2:$C$501),2),"Übersteigt das Restguthaben","OK")))))))))))))</f>
        <v/>
      </c>
    </row>
    <row r="69" spans="1:5">
      <c r="A69" s="7"/>
      <c r="B69" s="7"/>
      <c r="C69" s="8"/>
      <c r="D69" s="9"/>
      <c r="E69" s="11">
        <f>IF(COUNTA(A69:D69)=0,"",IF(A69="","Buchungs-ID fehlt",IF(SUMPRODUCT(--($A$2:$A$2001=A69))&gt;1,"Doppelte Buchungs-ID",IF(B69="","Gutschein-ID fehlt",IF(SUMPRODUCT(--('Gutscheine'!$A$2:$A$501=B69))=0,"Unbekannte Gutschein-ID",IF(SUMPRODUCT(--('Gutscheine'!$A$2:$A$501=B69))&gt;1,"Gutschein-ID steht doppelt auf „Gutscheine“",IF(NOT(ISNUMBER(C69)),"Datum fehlt oder ist kein Datum",IF(OR(C69&lt;DATE(2000,1,1),C69&gt;DATE(2100,12,31)),"Datum außerhalb des gültigen Bereichs",IF(NOT(ISNUMBER(D69)),"Betrag fehlt oder ist keine Zahl",IF(D69&lt;=0,"Betrag muss über 0 liegen",IF(ROUND(D69,2)&lt;&gt;D69,"Betrag hat mehr als 2 Nachkommastellen",IF(C69&lt;SUMPRODUCT(--('Gutscheine'!$A$2:$A$501=B69),'Gutscheine'!$B$2:$B$501),"Vor dem Ausgabedatum eingelöst",IF(ROUND(SUMPRODUCT(--($B$2:B69=B69),$D$2:D69),2)&gt;ROUND(SUMPRODUCT(--('Gutscheine'!$A$2:$A$501=B69),'Gutscheine'!$C$2:$C$501),2),"Übersteigt das Restguthaben","OK")))))))))))))</f>
        <v/>
      </c>
    </row>
    <row r="70" spans="1:5">
      <c r="A70" s="7"/>
      <c r="B70" s="7"/>
      <c r="C70" s="8"/>
      <c r="D70" s="9"/>
      <c r="E70" s="11">
        <f>IF(COUNTA(A70:D70)=0,"",IF(A70="","Buchungs-ID fehlt",IF(SUMPRODUCT(--($A$2:$A$2001=A70))&gt;1,"Doppelte Buchungs-ID",IF(B70="","Gutschein-ID fehlt",IF(SUMPRODUCT(--('Gutscheine'!$A$2:$A$501=B70))=0,"Unbekannte Gutschein-ID",IF(SUMPRODUCT(--('Gutscheine'!$A$2:$A$501=B70))&gt;1,"Gutschein-ID steht doppelt auf „Gutscheine“",IF(NOT(ISNUMBER(C70)),"Datum fehlt oder ist kein Datum",IF(OR(C70&lt;DATE(2000,1,1),C70&gt;DATE(2100,12,31)),"Datum außerhalb des gültigen Bereichs",IF(NOT(ISNUMBER(D70)),"Betrag fehlt oder ist keine Zahl",IF(D70&lt;=0,"Betrag muss über 0 liegen",IF(ROUND(D70,2)&lt;&gt;D70,"Betrag hat mehr als 2 Nachkommastellen",IF(C70&lt;SUMPRODUCT(--('Gutscheine'!$A$2:$A$501=B70),'Gutscheine'!$B$2:$B$501),"Vor dem Ausgabedatum eingelöst",IF(ROUND(SUMPRODUCT(--($B$2:B70=B70),$D$2:D70),2)&gt;ROUND(SUMPRODUCT(--('Gutscheine'!$A$2:$A$501=B70),'Gutscheine'!$C$2:$C$501),2),"Übersteigt das Restguthaben","OK")))))))))))))</f>
        <v/>
      </c>
    </row>
    <row r="71" spans="1:5">
      <c r="A71" s="7"/>
      <c r="B71" s="7"/>
      <c r="C71" s="8"/>
      <c r="D71" s="9"/>
      <c r="E71" s="11">
        <f>IF(COUNTA(A71:D71)=0,"",IF(A71="","Buchungs-ID fehlt",IF(SUMPRODUCT(--($A$2:$A$2001=A71))&gt;1,"Doppelte Buchungs-ID",IF(B71="","Gutschein-ID fehlt",IF(SUMPRODUCT(--('Gutscheine'!$A$2:$A$501=B71))=0,"Unbekannte Gutschein-ID",IF(SUMPRODUCT(--('Gutscheine'!$A$2:$A$501=B71))&gt;1,"Gutschein-ID steht doppelt auf „Gutscheine“",IF(NOT(ISNUMBER(C71)),"Datum fehlt oder ist kein Datum",IF(OR(C71&lt;DATE(2000,1,1),C71&gt;DATE(2100,12,31)),"Datum außerhalb des gültigen Bereichs",IF(NOT(ISNUMBER(D71)),"Betrag fehlt oder ist keine Zahl",IF(D71&lt;=0,"Betrag muss über 0 liegen",IF(ROUND(D71,2)&lt;&gt;D71,"Betrag hat mehr als 2 Nachkommastellen",IF(C71&lt;SUMPRODUCT(--('Gutscheine'!$A$2:$A$501=B71),'Gutscheine'!$B$2:$B$501),"Vor dem Ausgabedatum eingelöst",IF(ROUND(SUMPRODUCT(--($B$2:B71=B71),$D$2:D71),2)&gt;ROUND(SUMPRODUCT(--('Gutscheine'!$A$2:$A$501=B71),'Gutscheine'!$C$2:$C$501),2),"Übersteigt das Restguthaben","OK")))))))))))))</f>
        <v/>
      </c>
    </row>
    <row r="72" spans="1:5">
      <c r="A72" s="7"/>
      <c r="B72" s="7"/>
      <c r="C72" s="8"/>
      <c r="D72" s="9"/>
      <c r="E72" s="11">
        <f>IF(COUNTA(A72:D72)=0,"",IF(A72="","Buchungs-ID fehlt",IF(SUMPRODUCT(--($A$2:$A$2001=A72))&gt;1,"Doppelte Buchungs-ID",IF(B72="","Gutschein-ID fehlt",IF(SUMPRODUCT(--('Gutscheine'!$A$2:$A$501=B72))=0,"Unbekannte Gutschein-ID",IF(SUMPRODUCT(--('Gutscheine'!$A$2:$A$501=B72))&gt;1,"Gutschein-ID steht doppelt auf „Gutscheine“",IF(NOT(ISNUMBER(C72)),"Datum fehlt oder ist kein Datum",IF(OR(C72&lt;DATE(2000,1,1),C72&gt;DATE(2100,12,31)),"Datum außerhalb des gültigen Bereichs",IF(NOT(ISNUMBER(D72)),"Betrag fehlt oder ist keine Zahl",IF(D72&lt;=0,"Betrag muss über 0 liegen",IF(ROUND(D72,2)&lt;&gt;D72,"Betrag hat mehr als 2 Nachkommastellen",IF(C72&lt;SUMPRODUCT(--('Gutscheine'!$A$2:$A$501=B72),'Gutscheine'!$B$2:$B$501),"Vor dem Ausgabedatum eingelöst",IF(ROUND(SUMPRODUCT(--($B$2:B72=B72),$D$2:D72),2)&gt;ROUND(SUMPRODUCT(--('Gutscheine'!$A$2:$A$501=B72),'Gutscheine'!$C$2:$C$501),2),"Übersteigt das Restguthaben","OK")))))))))))))</f>
        <v/>
      </c>
    </row>
    <row r="73" spans="1:5">
      <c r="A73" s="7"/>
      <c r="B73" s="7"/>
      <c r="C73" s="8"/>
      <c r="D73" s="9"/>
      <c r="E73" s="11">
        <f>IF(COUNTA(A73:D73)=0,"",IF(A73="","Buchungs-ID fehlt",IF(SUMPRODUCT(--($A$2:$A$2001=A73))&gt;1,"Doppelte Buchungs-ID",IF(B73="","Gutschein-ID fehlt",IF(SUMPRODUCT(--('Gutscheine'!$A$2:$A$501=B73))=0,"Unbekannte Gutschein-ID",IF(SUMPRODUCT(--('Gutscheine'!$A$2:$A$501=B73))&gt;1,"Gutschein-ID steht doppelt auf „Gutscheine“",IF(NOT(ISNUMBER(C73)),"Datum fehlt oder ist kein Datum",IF(OR(C73&lt;DATE(2000,1,1),C73&gt;DATE(2100,12,31)),"Datum außerhalb des gültigen Bereichs",IF(NOT(ISNUMBER(D73)),"Betrag fehlt oder ist keine Zahl",IF(D73&lt;=0,"Betrag muss über 0 liegen",IF(ROUND(D73,2)&lt;&gt;D73,"Betrag hat mehr als 2 Nachkommastellen",IF(C73&lt;SUMPRODUCT(--('Gutscheine'!$A$2:$A$501=B73),'Gutscheine'!$B$2:$B$501),"Vor dem Ausgabedatum eingelöst",IF(ROUND(SUMPRODUCT(--($B$2:B73=B73),$D$2:D73),2)&gt;ROUND(SUMPRODUCT(--('Gutscheine'!$A$2:$A$501=B73),'Gutscheine'!$C$2:$C$501),2),"Übersteigt das Restguthaben","OK")))))))))))))</f>
        <v/>
      </c>
    </row>
    <row r="74" spans="1:5">
      <c r="A74" s="7"/>
      <c r="B74" s="7"/>
      <c r="C74" s="8"/>
      <c r="D74" s="9"/>
      <c r="E74" s="11">
        <f>IF(COUNTA(A74:D74)=0,"",IF(A74="","Buchungs-ID fehlt",IF(SUMPRODUCT(--($A$2:$A$2001=A74))&gt;1,"Doppelte Buchungs-ID",IF(B74="","Gutschein-ID fehlt",IF(SUMPRODUCT(--('Gutscheine'!$A$2:$A$501=B74))=0,"Unbekannte Gutschein-ID",IF(SUMPRODUCT(--('Gutscheine'!$A$2:$A$501=B74))&gt;1,"Gutschein-ID steht doppelt auf „Gutscheine“",IF(NOT(ISNUMBER(C74)),"Datum fehlt oder ist kein Datum",IF(OR(C74&lt;DATE(2000,1,1),C74&gt;DATE(2100,12,31)),"Datum außerhalb des gültigen Bereichs",IF(NOT(ISNUMBER(D74)),"Betrag fehlt oder ist keine Zahl",IF(D74&lt;=0,"Betrag muss über 0 liegen",IF(ROUND(D74,2)&lt;&gt;D74,"Betrag hat mehr als 2 Nachkommastellen",IF(C74&lt;SUMPRODUCT(--('Gutscheine'!$A$2:$A$501=B74),'Gutscheine'!$B$2:$B$501),"Vor dem Ausgabedatum eingelöst",IF(ROUND(SUMPRODUCT(--($B$2:B74=B74),$D$2:D74),2)&gt;ROUND(SUMPRODUCT(--('Gutscheine'!$A$2:$A$501=B74),'Gutscheine'!$C$2:$C$501),2),"Übersteigt das Restguthaben","OK")))))))))))))</f>
        <v/>
      </c>
    </row>
    <row r="75" spans="1:5">
      <c r="A75" s="7"/>
      <c r="B75" s="7"/>
      <c r="C75" s="8"/>
      <c r="D75" s="9"/>
      <c r="E75" s="11">
        <f>IF(COUNTA(A75:D75)=0,"",IF(A75="","Buchungs-ID fehlt",IF(SUMPRODUCT(--($A$2:$A$2001=A75))&gt;1,"Doppelte Buchungs-ID",IF(B75="","Gutschein-ID fehlt",IF(SUMPRODUCT(--('Gutscheine'!$A$2:$A$501=B75))=0,"Unbekannte Gutschein-ID",IF(SUMPRODUCT(--('Gutscheine'!$A$2:$A$501=B75))&gt;1,"Gutschein-ID steht doppelt auf „Gutscheine“",IF(NOT(ISNUMBER(C75)),"Datum fehlt oder ist kein Datum",IF(OR(C75&lt;DATE(2000,1,1),C75&gt;DATE(2100,12,31)),"Datum außerhalb des gültigen Bereichs",IF(NOT(ISNUMBER(D75)),"Betrag fehlt oder ist keine Zahl",IF(D75&lt;=0,"Betrag muss über 0 liegen",IF(ROUND(D75,2)&lt;&gt;D75,"Betrag hat mehr als 2 Nachkommastellen",IF(C75&lt;SUMPRODUCT(--('Gutscheine'!$A$2:$A$501=B75),'Gutscheine'!$B$2:$B$501),"Vor dem Ausgabedatum eingelöst",IF(ROUND(SUMPRODUCT(--($B$2:B75=B75),$D$2:D75),2)&gt;ROUND(SUMPRODUCT(--('Gutscheine'!$A$2:$A$501=B75),'Gutscheine'!$C$2:$C$501),2),"Übersteigt das Restguthaben","OK")))))))))))))</f>
        <v/>
      </c>
    </row>
    <row r="76" spans="1:5">
      <c r="A76" s="7"/>
      <c r="B76" s="7"/>
      <c r="C76" s="8"/>
      <c r="D76" s="9"/>
      <c r="E76" s="11">
        <f>IF(COUNTA(A76:D76)=0,"",IF(A76="","Buchungs-ID fehlt",IF(SUMPRODUCT(--($A$2:$A$2001=A76))&gt;1,"Doppelte Buchungs-ID",IF(B76="","Gutschein-ID fehlt",IF(SUMPRODUCT(--('Gutscheine'!$A$2:$A$501=B76))=0,"Unbekannte Gutschein-ID",IF(SUMPRODUCT(--('Gutscheine'!$A$2:$A$501=B76))&gt;1,"Gutschein-ID steht doppelt auf „Gutscheine“",IF(NOT(ISNUMBER(C76)),"Datum fehlt oder ist kein Datum",IF(OR(C76&lt;DATE(2000,1,1),C76&gt;DATE(2100,12,31)),"Datum außerhalb des gültigen Bereichs",IF(NOT(ISNUMBER(D76)),"Betrag fehlt oder ist keine Zahl",IF(D76&lt;=0,"Betrag muss über 0 liegen",IF(ROUND(D76,2)&lt;&gt;D76,"Betrag hat mehr als 2 Nachkommastellen",IF(C76&lt;SUMPRODUCT(--('Gutscheine'!$A$2:$A$501=B76),'Gutscheine'!$B$2:$B$501),"Vor dem Ausgabedatum eingelöst",IF(ROUND(SUMPRODUCT(--($B$2:B76=B76),$D$2:D76),2)&gt;ROUND(SUMPRODUCT(--('Gutscheine'!$A$2:$A$501=B76),'Gutscheine'!$C$2:$C$501),2),"Übersteigt das Restguthaben","OK")))))))))))))</f>
        <v/>
      </c>
    </row>
    <row r="77" spans="1:5">
      <c r="A77" s="7"/>
      <c r="B77" s="7"/>
      <c r="C77" s="8"/>
      <c r="D77" s="9"/>
      <c r="E77" s="11">
        <f>IF(COUNTA(A77:D77)=0,"",IF(A77="","Buchungs-ID fehlt",IF(SUMPRODUCT(--($A$2:$A$2001=A77))&gt;1,"Doppelte Buchungs-ID",IF(B77="","Gutschein-ID fehlt",IF(SUMPRODUCT(--('Gutscheine'!$A$2:$A$501=B77))=0,"Unbekannte Gutschein-ID",IF(SUMPRODUCT(--('Gutscheine'!$A$2:$A$501=B77))&gt;1,"Gutschein-ID steht doppelt auf „Gutscheine“",IF(NOT(ISNUMBER(C77)),"Datum fehlt oder ist kein Datum",IF(OR(C77&lt;DATE(2000,1,1),C77&gt;DATE(2100,12,31)),"Datum außerhalb des gültigen Bereichs",IF(NOT(ISNUMBER(D77)),"Betrag fehlt oder ist keine Zahl",IF(D77&lt;=0,"Betrag muss über 0 liegen",IF(ROUND(D77,2)&lt;&gt;D77,"Betrag hat mehr als 2 Nachkommastellen",IF(C77&lt;SUMPRODUCT(--('Gutscheine'!$A$2:$A$501=B77),'Gutscheine'!$B$2:$B$501),"Vor dem Ausgabedatum eingelöst",IF(ROUND(SUMPRODUCT(--($B$2:B77=B77),$D$2:D77),2)&gt;ROUND(SUMPRODUCT(--('Gutscheine'!$A$2:$A$501=B77),'Gutscheine'!$C$2:$C$501),2),"Übersteigt das Restguthaben","OK")))))))))))))</f>
        <v/>
      </c>
    </row>
    <row r="78" spans="1:5">
      <c r="A78" s="7"/>
      <c r="B78" s="7"/>
      <c r="C78" s="8"/>
      <c r="D78" s="9"/>
      <c r="E78" s="11">
        <f>IF(COUNTA(A78:D78)=0,"",IF(A78="","Buchungs-ID fehlt",IF(SUMPRODUCT(--($A$2:$A$2001=A78))&gt;1,"Doppelte Buchungs-ID",IF(B78="","Gutschein-ID fehlt",IF(SUMPRODUCT(--('Gutscheine'!$A$2:$A$501=B78))=0,"Unbekannte Gutschein-ID",IF(SUMPRODUCT(--('Gutscheine'!$A$2:$A$501=B78))&gt;1,"Gutschein-ID steht doppelt auf „Gutscheine“",IF(NOT(ISNUMBER(C78)),"Datum fehlt oder ist kein Datum",IF(OR(C78&lt;DATE(2000,1,1),C78&gt;DATE(2100,12,31)),"Datum außerhalb des gültigen Bereichs",IF(NOT(ISNUMBER(D78)),"Betrag fehlt oder ist keine Zahl",IF(D78&lt;=0,"Betrag muss über 0 liegen",IF(ROUND(D78,2)&lt;&gt;D78,"Betrag hat mehr als 2 Nachkommastellen",IF(C78&lt;SUMPRODUCT(--('Gutscheine'!$A$2:$A$501=B78),'Gutscheine'!$B$2:$B$501),"Vor dem Ausgabedatum eingelöst",IF(ROUND(SUMPRODUCT(--($B$2:B78=B78),$D$2:D78),2)&gt;ROUND(SUMPRODUCT(--('Gutscheine'!$A$2:$A$501=B78),'Gutscheine'!$C$2:$C$501),2),"Übersteigt das Restguthaben","OK")))))))))))))</f>
        <v/>
      </c>
    </row>
    <row r="79" spans="1:5">
      <c r="A79" s="7"/>
      <c r="B79" s="7"/>
      <c r="C79" s="8"/>
      <c r="D79" s="9"/>
      <c r="E79" s="11">
        <f>IF(COUNTA(A79:D79)=0,"",IF(A79="","Buchungs-ID fehlt",IF(SUMPRODUCT(--($A$2:$A$2001=A79))&gt;1,"Doppelte Buchungs-ID",IF(B79="","Gutschein-ID fehlt",IF(SUMPRODUCT(--('Gutscheine'!$A$2:$A$501=B79))=0,"Unbekannte Gutschein-ID",IF(SUMPRODUCT(--('Gutscheine'!$A$2:$A$501=B79))&gt;1,"Gutschein-ID steht doppelt auf „Gutscheine“",IF(NOT(ISNUMBER(C79)),"Datum fehlt oder ist kein Datum",IF(OR(C79&lt;DATE(2000,1,1),C79&gt;DATE(2100,12,31)),"Datum außerhalb des gültigen Bereichs",IF(NOT(ISNUMBER(D79)),"Betrag fehlt oder ist keine Zahl",IF(D79&lt;=0,"Betrag muss über 0 liegen",IF(ROUND(D79,2)&lt;&gt;D79,"Betrag hat mehr als 2 Nachkommastellen",IF(C79&lt;SUMPRODUCT(--('Gutscheine'!$A$2:$A$501=B79),'Gutscheine'!$B$2:$B$501),"Vor dem Ausgabedatum eingelöst",IF(ROUND(SUMPRODUCT(--($B$2:B79=B79),$D$2:D79),2)&gt;ROUND(SUMPRODUCT(--('Gutscheine'!$A$2:$A$501=B79),'Gutscheine'!$C$2:$C$501),2),"Übersteigt das Restguthaben","OK")))))))))))))</f>
        <v/>
      </c>
    </row>
    <row r="80" spans="1:5">
      <c r="A80" s="7"/>
      <c r="B80" s="7"/>
      <c r="C80" s="8"/>
      <c r="D80" s="9"/>
      <c r="E80" s="11">
        <f>IF(COUNTA(A80:D80)=0,"",IF(A80="","Buchungs-ID fehlt",IF(SUMPRODUCT(--($A$2:$A$2001=A80))&gt;1,"Doppelte Buchungs-ID",IF(B80="","Gutschein-ID fehlt",IF(SUMPRODUCT(--('Gutscheine'!$A$2:$A$501=B80))=0,"Unbekannte Gutschein-ID",IF(SUMPRODUCT(--('Gutscheine'!$A$2:$A$501=B80))&gt;1,"Gutschein-ID steht doppelt auf „Gutscheine“",IF(NOT(ISNUMBER(C80)),"Datum fehlt oder ist kein Datum",IF(OR(C80&lt;DATE(2000,1,1),C80&gt;DATE(2100,12,31)),"Datum außerhalb des gültigen Bereichs",IF(NOT(ISNUMBER(D80)),"Betrag fehlt oder ist keine Zahl",IF(D80&lt;=0,"Betrag muss über 0 liegen",IF(ROUND(D80,2)&lt;&gt;D80,"Betrag hat mehr als 2 Nachkommastellen",IF(C80&lt;SUMPRODUCT(--('Gutscheine'!$A$2:$A$501=B80),'Gutscheine'!$B$2:$B$501),"Vor dem Ausgabedatum eingelöst",IF(ROUND(SUMPRODUCT(--($B$2:B80=B80),$D$2:D80),2)&gt;ROUND(SUMPRODUCT(--('Gutscheine'!$A$2:$A$501=B80),'Gutscheine'!$C$2:$C$501),2),"Übersteigt das Restguthaben","OK")))))))))))))</f>
        <v/>
      </c>
    </row>
    <row r="81" spans="1:5">
      <c r="A81" s="7"/>
      <c r="B81" s="7"/>
      <c r="C81" s="8"/>
      <c r="D81" s="9"/>
      <c r="E81" s="11">
        <f>IF(COUNTA(A81:D81)=0,"",IF(A81="","Buchungs-ID fehlt",IF(SUMPRODUCT(--($A$2:$A$2001=A81))&gt;1,"Doppelte Buchungs-ID",IF(B81="","Gutschein-ID fehlt",IF(SUMPRODUCT(--('Gutscheine'!$A$2:$A$501=B81))=0,"Unbekannte Gutschein-ID",IF(SUMPRODUCT(--('Gutscheine'!$A$2:$A$501=B81))&gt;1,"Gutschein-ID steht doppelt auf „Gutscheine“",IF(NOT(ISNUMBER(C81)),"Datum fehlt oder ist kein Datum",IF(OR(C81&lt;DATE(2000,1,1),C81&gt;DATE(2100,12,31)),"Datum außerhalb des gültigen Bereichs",IF(NOT(ISNUMBER(D81)),"Betrag fehlt oder ist keine Zahl",IF(D81&lt;=0,"Betrag muss über 0 liegen",IF(ROUND(D81,2)&lt;&gt;D81,"Betrag hat mehr als 2 Nachkommastellen",IF(C81&lt;SUMPRODUCT(--('Gutscheine'!$A$2:$A$501=B81),'Gutscheine'!$B$2:$B$501),"Vor dem Ausgabedatum eingelöst",IF(ROUND(SUMPRODUCT(--($B$2:B81=B81),$D$2:D81),2)&gt;ROUND(SUMPRODUCT(--('Gutscheine'!$A$2:$A$501=B81),'Gutscheine'!$C$2:$C$501),2),"Übersteigt das Restguthaben","OK")))))))))))))</f>
        <v/>
      </c>
    </row>
    <row r="82" spans="1:5">
      <c r="A82" s="7"/>
      <c r="B82" s="7"/>
      <c r="C82" s="8"/>
      <c r="D82" s="9"/>
      <c r="E82" s="11">
        <f>IF(COUNTA(A82:D82)=0,"",IF(A82="","Buchungs-ID fehlt",IF(SUMPRODUCT(--($A$2:$A$2001=A82))&gt;1,"Doppelte Buchungs-ID",IF(B82="","Gutschein-ID fehlt",IF(SUMPRODUCT(--('Gutscheine'!$A$2:$A$501=B82))=0,"Unbekannte Gutschein-ID",IF(SUMPRODUCT(--('Gutscheine'!$A$2:$A$501=B82))&gt;1,"Gutschein-ID steht doppelt auf „Gutscheine“",IF(NOT(ISNUMBER(C82)),"Datum fehlt oder ist kein Datum",IF(OR(C82&lt;DATE(2000,1,1),C82&gt;DATE(2100,12,31)),"Datum außerhalb des gültigen Bereichs",IF(NOT(ISNUMBER(D82)),"Betrag fehlt oder ist keine Zahl",IF(D82&lt;=0,"Betrag muss über 0 liegen",IF(ROUND(D82,2)&lt;&gt;D82,"Betrag hat mehr als 2 Nachkommastellen",IF(C82&lt;SUMPRODUCT(--('Gutscheine'!$A$2:$A$501=B82),'Gutscheine'!$B$2:$B$501),"Vor dem Ausgabedatum eingelöst",IF(ROUND(SUMPRODUCT(--($B$2:B82=B82),$D$2:D82),2)&gt;ROUND(SUMPRODUCT(--('Gutscheine'!$A$2:$A$501=B82),'Gutscheine'!$C$2:$C$501),2),"Übersteigt das Restguthaben","OK")))))))))))))</f>
        <v/>
      </c>
    </row>
    <row r="83" spans="1:5">
      <c r="A83" s="7"/>
      <c r="B83" s="7"/>
      <c r="C83" s="8"/>
      <c r="D83" s="9"/>
      <c r="E83" s="11">
        <f>IF(COUNTA(A83:D83)=0,"",IF(A83="","Buchungs-ID fehlt",IF(SUMPRODUCT(--($A$2:$A$2001=A83))&gt;1,"Doppelte Buchungs-ID",IF(B83="","Gutschein-ID fehlt",IF(SUMPRODUCT(--('Gutscheine'!$A$2:$A$501=B83))=0,"Unbekannte Gutschein-ID",IF(SUMPRODUCT(--('Gutscheine'!$A$2:$A$501=B83))&gt;1,"Gutschein-ID steht doppelt auf „Gutscheine“",IF(NOT(ISNUMBER(C83)),"Datum fehlt oder ist kein Datum",IF(OR(C83&lt;DATE(2000,1,1),C83&gt;DATE(2100,12,31)),"Datum außerhalb des gültigen Bereichs",IF(NOT(ISNUMBER(D83)),"Betrag fehlt oder ist keine Zahl",IF(D83&lt;=0,"Betrag muss über 0 liegen",IF(ROUND(D83,2)&lt;&gt;D83,"Betrag hat mehr als 2 Nachkommastellen",IF(C83&lt;SUMPRODUCT(--('Gutscheine'!$A$2:$A$501=B83),'Gutscheine'!$B$2:$B$501),"Vor dem Ausgabedatum eingelöst",IF(ROUND(SUMPRODUCT(--($B$2:B83=B83),$D$2:D83),2)&gt;ROUND(SUMPRODUCT(--('Gutscheine'!$A$2:$A$501=B83),'Gutscheine'!$C$2:$C$501),2),"Übersteigt das Restguthaben","OK")))))))))))))</f>
        <v/>
      </c>
    </row>
    <row r="84" spans="1:5">
      <c r="A84" s="7"/>
      <c r="B84" s="7"/>
      <c r="C84" s="8"/>
      <c r="D84" s="9"/>
      <c r="E84" s="11">
        <f>IF(COUNTA(A84:D84)=0,"",IF(A84="","Buchungs-ID fehlt",IF(SUMPRODUCT(--($A$2:$A$2001=A84))&gt;1,"Doppelte Buchungs-ID",IF(B84="","Gutschein-ID fehlt",IF(SUMPRODUCT(--('Gutscheine'!$A$2:$A$501=B84))=0,"Unbekannte Gutschein-ID",IF(SUMPRODUCT(--('Gutscheine'!$A$2:$A$501=B84))&gt;1,"Gutschein-ID steht doppelt auf „Gutscheine“",IF(NOT(ISNUMBER(C84)),"Datum fehlt oder ist kein Datum",IF(OR(C84&lt;DATE(2000,1,1),C84&gt;DATE(2100,12,31)),"Datum außerhalb des gültigen Bereichs",IF(NOT(ISNUMBER(D84)),"Betrag fehlt oder ist keine Zahl",IF(D84&lt;=0,"Betrag muss über 0 liegen",IF(ROUND(D84,2)&lt;&gt;D84,"Betrag hat mehr als 2 Nachkommastellen",IF(C84&lt;SUMPRODUCT(--('Gutscheine'!$A$2:$A$501=B84),'Gutscheine'!$B$2:$B$501),"Vor dem Ausgabedatum eingelöst",IF(ROUND(SUMPRODUCT(--($B$2:B84=B84),$D$2:D84),2)&gt;ROUND(SUMPRODUCT(--('Gutscheine'!$A$2:$A$501=B84),'Gutscheine'!$C$2:$C$501),2),"Übersteigt das Restguthaben","OK")))))))))))))</f>
        <v/>
      </c>
    </row>
    <row r="85" spans="1:5">
      <c r="A85" s="7"/>
      <c r="B85" s="7"/>
      <c r="C85" s="8"/>
      <c r="D85" s="9"/>
      <c r="E85" s="11">
        <f>IF(COUNTA(A85:D85)=0,"",IF(A85="","Buchungs-ID fehlt",IF(SUMPRODUCT(--($A$2:$A$2001=A85))&gt;1,"Doppelte Buchungs-ID",IF(B85="","Gutschein-ID fehlt",IF(SUMPRODUCT(--('Gutscheine'!$A$2:$A$501=B85))=0,"Unbekannte Gutschein-ID",IF(SUMPRODUCT(--('Gutscheine'!$A$2:$A$501=B85))&gt;1,"Gutschein-ID steht doppelt auf „Gutscheine“",IF(NOT(ISNUMBER(C85)),"Datum fehlt oder ist kein Datum",IF(OR(C85&lt;DATE(2000,1,1),C85&gt;DATE(2100,12,31)),"Datum außerhalb des gültigen Bereichs",IF(NOT(ISNUMBER(D85)),"Betrag fehlt oder ist keine Zahl",IF(D85&lt;=0,"Betrag muss über 0 liegen",IF(ROUND(D85,2)&lt;&gt;D85,"Betrag hat mehr als 2 Nachkommastellen",IF(C85&lt;SUMPRODUCT(--('Gutscheine'!$A$2:$A$501=B85),'Gutscheine'!$B$2:$B$501),"Vor dem Ausgabedatum eingelöst",IF(ROUND(SUMPRODUCT(--($B$2:B85=B85),$D$2:D85),2)&gt;ROUND(SUMPRODUCT(--('Gutscheine'!$A$2:$A$501=B85),'Gutscheine'!$C$2:$C$501),2),"Übersteigt das Restguthaben","OK")))))))))))))</f>
        <v/>
      </c>
    </row>
    <row r="86" spans="1:5">
      <c r="A86" s="7"/>
      <c r="B86" s="7"/>
      <c r="C86" s="8"/>
      <c r="D86" s="9"/>
      <c r="E86" s="11">
        <f>IF(COUNTA(A86:D86)=0,"",IF(A86="","Buchungs-ID fehlt",IF(SUMPRODUCT(--($A$2:$A$2001=A86))&gt;1,"Doppelte Buchungs-ID",IF(B86="","Gutschein-ID fehlt",IF(SUMPRODUCT(--('Gutscheine'!$A$2:$A$501=B86))=0,"Unbekannte Gutschein-ID",IF(SUMPRODUCT(--('Gutscheine'!$A$2:$A$501=B86))&gt;1,"Gutschein-ID steht doppelt auf „Gutscheine“",IF(NOT(ISNUMBER(C86)),"Datum fehlt oder ist kein Datum",IF(OR(C86&lt;DATE(2000,1,1),C86&gt;DATE(2100,12,31)),"Datum außerhalb des gültigen Bereichs",IF(NOT(ISNUMBER(D86)),"Betrag fehlt oder ist keine Zahl",IF(D86&lt;=0,"Betrag muss über 0 liegen",IF(ROUND(D86,2)&lt;&gt;D86,"Betrag hat mehr als 2 Nachkommastellen",IF(C86&lt;SUMPRODUCT(--('Gutscheine'!$A$2:$A$501=B86),'Gutscheine'!$B$2:$B$501),"Vor dem Ausgabedatum eingelöst",IF(ROUND(SUMPRODUCT(--($B$2:B86=B86),$D$2:D86),2)&gt;ROUND(SUMPRODUCT(--('Gutscheine'!$A$2:$A$501=B86),'Gutscheine'!$C$2:$C$501),2),"Übersteigt das Restguthaben","OK")))))))))))))</f>
        <v/>
      </c>
    </row>
    <row r="87" spans="1:5">
      <c r="A87" s="7"/>
      <c r="B87" s="7"/>
      <c r="C87" s="8"/>
      <c r="D87" s="9"/>
      <c r="E87" s="11">
        <f>IF(COUNTA(A87:D87)=0,"",IF(A87="","Buchungs-ID fehlt",IF(SUMPRODUCT(--($A$2:$A$2001=A87))&gt;1,"Doppelte Buchungs-ID",IF(B87="","Gutschein-ID fehlt",IF(SUMPRODUCT(--('Gutscheine'!$A$2:$A$501=B87))=0,"Unbekannte Gutschein-ID",IF(SUMPRODUCT(--('Gutscheine'!$A$2:$A$501=B87))&gt;1,"Gutschein-ID steht doppelt auf „Gutscheine“",IF(NOT(ISNUMBER(C87)),"Datum fehlt oder ist kein Datum",IF(OR(C87&lt;DATE(2000,1,1),C87&gt;DATE(2100,12,31)),"Datum außerhalb des gültigen Bereichs",IF(NOT(ISNUMBER(D87)),"Betrag fehlt oder ist keine Zahl",IF(D87&lt;=0,"Betrag muss über 0 liegen",IF(ROUND(D87,2)&lt;&gt;D87,"Betrag hat mehr als 2 Nachkommastellen",IF(C87&lt;SUMPRODUCT(--('Gutscheine'!$A$2:$A$501=B87),'Gutscheine'!$B$2:$B$501),"Vor dem Ausgabedatum eingelöst",IF(ROUND(SUMPRODUCT(--($B$2:B87=B87),$D$2:D87),2)&gt;ROUND(SUMPRODUCT(--('Gutscheine'!$A$2:$A$501=B87),'Gutscheine'!$C$2:$C$501),2),"Übersteigt das Restguthaben","OK")))))))))))))</f>
        <v/>
      </c>
    </row>
    <row r="88" spans="1:5">
      <c r="A88" s="7"/>
      <c r="B88" s="7"/>
      <c r="C88" s="8"/>
      <c r="D88" s="9"/>
      <c r="E88" s="11">
        <f>IF(COUNTA(A88:D88)=0,"",IF(A88="","Buchungs-ID fehlt",IF(SUMPRODUCT(--($A$2:$A$2001=A88))&gt;1,"Doppelte Buchungs-ID",IF(B88="","Gutschein-ID fehlt",IF(SUMPRODUCT(--('Gutscheine'!$A$2:$A$501=B88))=0,"Unbekannte Gutschein-ID",IF(SUMPRODUCT(--('Gutscheine'!$A$2:$A$501=B88))&gt;1,"Gutschein-ID steht doppelt auf „Gutscheine“",IF(NOT(ISNUMBER(C88)),"Datum fehlt oder ist kein Datum",IF(OR(C88&lt;DATE(2000,1,1),C88&gt;DATE(2100,12,31)),"Datum außerhalb des gültigen Bereichs",IF(NOT(ISNUMBER(D88)),"Betrag fehlt oder ist keine Zahl",IF(D88&lt;=0,"Betrag muss über 0 liegen",IF(ROUND(D88,2)&lt;&gt;D88,"Betrag hat mehr als 2 Nachkommastellen",IF(C88&lt;SUMPRODUCT(--('Gutscheine'!$A$2:$A$501=B88),'Gutscheine'!$B$2:$B$501),"Vor dem Ausgabedatum eingelöst",IF(ROUND(SUMPRODUCT(--($B$2:B88=B88),$D$2:D88),2)&gt;ROUND(SUMPRODUCT(--('Gutscheine'!$A$2:$A$501=B88),'Gutscheine'!$C$2:$C$501),2),"Übersteigt das Restguthaben","OK")))))))))))))</f>
        <v/>
      </c>
    </row>
    <row r="89" spans="1:5">
      <c r="A89" s="7"/>
      <c r="B89" s="7"/>
      <c r="C89" s="8"/>
      <c r="D89" s="9"/>
      <c r="E89" s="11">
        <f>IF(COUNTA(A89:D89)=0,"",IF(A89="","Buchungs-ID fehlt",IF(SUMPRODUCT(--($A$2:$A$2001=A89))&gt;1,"Doppelte Buchungs-ID",IF(B89="","Gutschein-ID fehlt",IF(SUMPRODUCT(--('Gutscheine'!$A$2:$A$501=B89))=0,"Unbekannte Gutschein-ID",IF(SUMPRODUCT(--('Gutscheine'!$A$2:$A$501=B89))&gt;1,"Gutschein-ID steht doppelt auf „Gutscheine“",IF(NOT(ISNUMBER(C89)),"Datum fehlt oder ist kein Datum",IF(OR(C89&lt;DATE(2000,1,1),C89&gt;DATE(2100,12,31)),"Datum außerhalb des gültigen Bereichs",IF(NOT(ISNUMBER(D89)),"Betrag fehlt oder ist keine Zahl",IF(D89&lt;=0,"Betrag muss über 0 liegen",IF(ROUND(D89,2)&lt;&gt;D89,"Betrag hat mehr als 2 Nachkommastellen",IF(C89&lt;SUMPRODUCT(--('Gutscheine'!$A$2:$A$501=B89),'Gutscheine'!$B$2:$B$501),"Vor dem Ausgabedatum eingelöst",IF(ROUND(SUMPRODUCT(--($B$2:B89=B89),$D$2:D89),2)&gt;ROUND(SUMPRODUCT(--('Gutscheine'!$A$2:$A$501=B89),'Gutscheine'!$C$2:$C$501),2),"Übersteigt das Restguthaben","OK")))))))))))))</f>
        <v/>
      </c>
    </row>
    <row r="90" spans="1:5">
      <c r="A90" s="7"/>
      <c r="B90" s="7"/>
      <c r="C90" s="8"/>
      <c r="D90" s="9"/>
      <c r="E90" s="11">
        <f>IF(COUNTA(A90:D90)=0,"",IF(A90="","Buchungs-ID fehlt",IF(SUMPRODUCT(--($A$2:$A$2001=A90))&gt;1,"Doppelte Buchungs-ID",IF(B90="","Gutschein-ID fehlt",IF(SUMPRODUCT(--('Gutscheine'!$A$2:$A$501=B90))=0,"Unbekannte Gutschein-ID",IF(SUMPRODUCT(--('Gutscheine'!$A$2:$A$501=B90))&gt;1,"Gutschein-ID steht doppelt auf „Gutscheine“",IF(NOT(ISNUMBER(C90)),"Datum fehlt oder ist kein Datum",IF(OR(C90&lt;DATE(2000,1,1),C90&gt;DATE(2100,12,31)),"Datum außerhalb des gültigen Bereichs",IF(NOT(ISNUMBER(D90)),"Betrag fehlt oder ist keine Zahl",IF(D90&lt;=0,"Betrag muss über 0 liegen",IF(ROUND(D90,2)&lt;&gt;D90,"Betrag hat mehr als 2 Nachkommastellen",IF(C90&lt;SUMPRODUCT(--('Gutscheine'!$A$2:$A$501=B90),'Gutscheine'!$B$2:$B$501),"Vor dem Ausgabedatum eingelöst",IF(ROUND(SUMPRODUCT(--($B$2:B90=B90),$D$2:D90),2)&gt;ROUND(SUMPRODUCT(--('Gutscheine'!$A$2:$A$501=B90),'Gutscheine'!$C$2:$C$501),2),"Übersteigt das Restguthaben","OK")))))))))))))</f>
        <v/>
      </c>
    </row>
    <row r="91" spans="1:5">
      <c r="A91" s="7"/>
      <c r="B91" s="7"/>
      <c r="C91" s="8"/>
      <c r="D91" s="9"/>
      <c r="E91" s="11">
        <f>IF(COUNTA(A91:D91)=0,"",IF(A91="","Buchungs-ID fehlt",IF(SUMPRODUCT(--($A$2:$A$2001=A91))&gt;1,"Doppelte Buchungs-ID",IF(B91="","Gutschein-ID fehlt",IF(SUMPRODUCT(--('Gutscheine'!$A$2:$A$501=B91))=0,"Unbekannte Gutschein-ID",IF(SUMPRODUCT(--('Gutscheine'!$A$2:$A$501=B91))&gt;1,"Gutschein-ID steht doppelt auf „Gutscheine“",IF(NOT(ISNUMBER(C91)),"Datum fehlt oder ist kein Datum",IF(OR(C91&lt;DATE(2000,1,1),C91&gt;DATE(2100,12,31)),"Datum außerhalb des gültigen Bereichs",IF(NOT(ISNUMBER(D91)),"Betrag fehlt oder ist keine Zahl",IF(D91&lt;=0,"Betrag muss über 0 liegen",IF(ROUND(D91,2)&lt;&gt;D91,"Betrag hat mehr als 2 Nachkommastellen",IF(C91&lt;SUMPRODUCT(--('Gutscheine'!$A$2:$A$501=B91),'Gutscheine'!$B$2:$B$501),"Vor dem Ausgabedatum eingelöst",IF(ROUND(SUMPRODUCT(--($B$2:B91=B91),$D$2:D91),2)&gt;ROUND(SUMPRODUCT(--('Gutscheine'!$A$2:$A$501=B91),'Gutscheine'!$C$2:$C$501),2),"Übersteigt das Restguthaben","OK")))))))))))))</f>
        <v/>
      </c>
    </row>
    <row r="92" spans="1:5">
      <c r="A92" s="7"/>
      <c r="B92" s="7"/>
      <c r="C92" s="8"/>
      <c r="D92" s="9"/>
      <c r="E92" s="11">
        <f>IF(COUNTA(A92:D92)=0,"",IF(A92="","Buchungs-ID fehlt",IF(SUMPRODUCT(--($A$2:$A$2001=A92))&gt;1,"Doppelte Buchungs-ID",IF(B92="","Gutschein-ID fehlt",IF(SUMPRODUCT(--('Gutscheine'!$A$2:$A$501=B92))=0,"Unbekannte Gutschein-ID",IF(SUMPRODUCT(--('Gutscheine'!$A$2:$A$501=B92))&gt;1,"Gutschein-ID steht doppelt auf „Gutscheine“",IF(NOT(ISNUMBER(C92)),"Datum fehlt oder ist kein Datum",IF(OR(C92&lt;DATE(2000,1,1),C92&gt;DATE(2100,12,31)),"Datum außerhalb des gültigen Bereichs",IF(NOT(ISNUMBER(D92)),"Betrag fehlt oder ist keine Zahl",IF(D92&lt;=0,"Betrag muss über 0 liegen",IF(ROUND(D92,2)&lt;&gt;D92,"Betrag hat mehr als 2 Nachkommastellen",IF(C92&lt;SUMPRODUCT(--('Gutscheine'!$A$2:$A$501=B92),'Gutscheine'!$B$2:$B$501),"Vor dem Ausgabedatum eingelöst",IF(ROUND(SUMPRODUCT(--($B$2:B92=B92),$D$2:D92),2)&gt;ROUND(SUMPRODUCT(--('Gutscheine'!$A$2:$A$501=B92),'Gutscheine'!$C$2:$C$501),2),"Übersteigt das Restguthaben","OK")))))))))))))</f>
        <v/>
      </c>
    </row>
    <row r="93" spans="1:5">
      <c r="A93" s="7"/>
      <c r="B93" s="7"/>
      <c r="C93" s="8"/>
      <c r="D93" s="9"/>
      <c r="E93" s="11">
        <f>IF(COUNTA(A93:D93)=0,"",IF(A93="","Buchungs-ID fehlt",IF(SUMPRODUCT(--($A$2:$A$2001=A93))&gt;1,"Doppelte Buchungs-ID",IF(B93="","Gutschein-ID fehlt",IF(SUMPRODUCT(--('Gutscheine'!$A$2:$A$501=B93))=0,"Unbekannte Gutschein-ID",IF(SUMPRODUCT(--('Gutscheine'!$A$2:$A$501=B93))&gt;1,"Gutschein-ID steht doppelt auf „Gutscheine“",IF(NOT(ISNUMBER(C93)),"Datum fehlt oder ist kein Datum",IF(OR(C93&lt;DATE(2000,1,1),C93&gt;DATE(2100,12,31)),"Datum außerhalb des gültigen Bereichs",IF(NOT(ISNUMBER(D93)),"Betrag fehlt oder ist keine Zahl",IF(D93&lt;=0,"Betrag muss über 0 liegen",IF(ROUND(D93,2)&lt;&gt;D93,"Betrag hat mehr als 2 Nachkommastellen",IF(C93&lt;SUMPRODUCT(--('Gutscheine'!$A$2:$A$501=B93),'Gutscheine'!$B$2:$B$501),"Vor dem Ausgabedatum eingelöst",IF(ROUND(SUMPRODUCT(--($B$2:B93=B93),$D$2:D93),2)&gt;ROUND(SUMPRODUCT(--('Gutscheine'!$A$2:$A$501=B93),'Gutscheine'!$C$2:$C$501),2),"Übersteigt das Restguthaben","OK")))))))))))))</f>
        <v/>
      </c>
    </row>
    <row r="94" spans="1:5">
      <c r="A94" s="7"/>
      <c r="B94" s="7"/>
      <c r="C94" s="8"/>
      <c r="D94" s="9"/>
      <c r="E94" s="11">
        <f>IF(COUNTA(A94:D94)=0,"",IF(A94="","Buchungs-ID fehlt",IF(SUMPRODUCT(--($A$2:$A$2001=A94))&gt;1,"Doppelte Buchungs-ID",IF(B94="","Gutschein-ID fehlt",IF(SUMPRODUCT(--('Gutscheine'!$A$2:$A$501=B94))=0,"Unbekannte Gutschein-ID",IF(SUMPRODUCT(--('Gutscheine'!$A$2:$A$501=B94))&gt;1,"Gutschein-ID steht doppelt auf „Gutscheine“",IF(NOT(ISNUMBER(C94)),"Datum fehlt oder ist kein Datum",IF(OR(C94&lt;DATE(2000,1,1),C94&gt;DATE(2100,12,31)),"Datum außerhalb des gültigen Bereichs",IF(NOT(ISNUMBER(D94)),"Betrag fehlt oder ist keine Zahl",IF(D94&lt;=0,"Betrag muss über 0 liegen",IF(ROUND(D94,2)&lt;&gt;D94,"Betrag hat mehr als 2 Nachkommastellen",IF(C94&lt;SUMPRODUCT(--('Gutscheine'!$A$2:$A$501=B94),'Gutscheine'!$B$2:$B$501),"Vor dem Ausgabedatum eingelöst",IF(ROUND(SUMPRODUCT(--($B$2:B94=B94),$D$2:D94),2)&gt;ROUND(SUMPRODUCT(--('Gutscheine'!$A$2:$A$501=B94),'Gutscheine'!$C$2:$C$501),2),"Übersteigt das Restguthaben","OK")))))))))))))</f>
        <v/>
      </c>
    </row>
    <row r="95" spans="1:5">
      <c r="A95" s="7"/>
      <c r="B95" s="7"/>
      <c r="C95" s="8"/>
      <c r="D95" s="9"/>
      <c r="E95" s="11">
        <f>IF(COUNTA(A95:D95)=0,"",IF(A95="","Buchungs-ID fehlt",IF(SUMPRODUCT(--($A$2:$A$2001=A95))&gt;1,"Doppelte Buchungs-ID",IF(B95="","Gutschein-ID fehlt",IF(SUMPRODUCT(--('Gutscheine'!$A$2:$A$501=B95))=0,"Unbekannte Gutschein-ID",IF(SUMPRODUCT(--('Gutscheine'!$A$2:$A$501=B95))&gt;1,"Gutschein-ID steht doppelt auf „Gutscheine“",IF(NOT(ISNUMBER(C95)),"Datum fehlt oder ist kein Datum",IF(OR(C95&lt;DATE(2000,1,1),C95&gt;DATE(2100,12,31)),"Datum außerhalb des gültigen Bereichs",IF(NOT(ISNUMBER(D95)),"Betrag fehlt oder ist keine Zahl",IF(D95&lt;=0,"Betrag muss über 0 liegen",IF(ROUND(D95,2)&lt;&gt;D95,"Betrag hat mehr als 2 Nachkommastellen",IF(C95&lt;SUMPRODUCT(--('Gutscheine'!$A$2:$A$501=B95),'Gutscheine'!$B$2:$B$501),"Vor dem Ausgabedatum eingelöst",IF(ROUND(SUMPRODUCT(--($B$2:B95=B95),$D$2:D95),2)&gt;ROUND(SUMPRODUCT(--('Gutscheine'!$A$2:$A$501=B95),'Gutscheine'!$C$2:$C$501),2),"Übersteigt das Restguthaben","OK")))))))))))))</f>
        <v/>
      </c>
    </row>
    <row r="96" spans="1:5">
      <c r="A96" s="7"/>
      <c r="B96" s="7"/>
      <c r="C96" s="8"/>
      <c r="D96" s="9"/>
      <c r="E96" s="11">
        <f>IF(COUNTA(A96:D96)=0,"",IF(A96="","Buchungs-ID fehlt",IF(SUMPRODUCT(--($A$2:$A$2001=A96))&gt;1,"Doppelte Buchungs-ID",IF(B96="","Gutschein-ID fehlt",IF(SUMPRODUCT(--('Gutscheine'!$A$2:$A$501=B96))=0,"Unbekannte Gutschein-ID",IF(SUMPRODUCT(--('Gutscheine'!$A$2:$A$501=B96))&gt;1,"Gutschein-ID steht doppelt auf „Gutscheine“",IF(NOT(ISNUMBER(C96)),"Datum fehlt oder ist kein Datum",IF(OR(C96&lt;DATE(2000,1,1),C96&gt;DATE(2100,12,31)),"Datum außerhalb des gültigen Bereichs",IF(NOT(ISNUMBER(D96)),"Betrag fehlt oder ist keine Zahl",IF(D96&lt;=0,"Betrag muss über 0 liegen",IF(ROUND(D96,2)&lt;&gt;D96,"Betrag hat mehr als 2 Nachkommastellen",IF(C96&lt;SUMPRODUCT(--('Gutscheine'!$A$2:$A$501=B96),'Gutscheine'!$B$2:$B$501),"Vor dem Ausgabedatum eingelöst",IF(ROUND(SUMPRODUCT(--($B$2:B96=B96),$D$2:D96),2)&gt;ROUND(SUMPRODUCT(--('Gutscheine'!$A$2:$A$501=B96),'Gutscheine'!$C$2:$C$501),2),"Übersteigt das Restguthaben","OK")))))))))))))</f>
        <v/>
      </c>
    </row>
    <row r="97" spans="1:5">
      <c r="A97" s="7"/>
      <c r="B97" s="7"/>
      <c r="C97" s="8"/>
      <c r="D97" s="9"/>
      <c r="E97" s="11">
        <f>IF(COUNTA(A97:D97)=0,"",IF(A97="","Buchungs-ID fehlt",IF(SUMPRODUCT(--($A$2:$A$2001=A97))&gt;1,"Doppelte Buchungs-ID",IF(B97="","Gutschein-ID fehlt",IF(SUMPRODUCT(--('Gutscheine'!$A$2:$A$501=B97))=0,"Unbekannte Gutschein-ID",IF(SUMPRODUCT(--('Gutscheine'!$A$2:$A$501=B97))&gt;1,"Gutschein-ID steht doppelt auf „Gutscheine“",IF(NOT(ISNUMBER(C97)),"Datum fehlt oder ist kein Datum",IF(OR(C97&lt;DATE(2000,1,1),C97&gt;DATE(2100,12,31)),"Datum außerhalb des gültigen Bereichs",IF(NOT(ISNUMBER(D97)),"Betrag fehlt oder ist keine Zahl",IF(D97&lt;=0,"Betrag muss über 0 liegen",IF(ROUND(D97,2)&lt;&gt;D97,"Betrag hat mehr als 2 Nachkommastellen",IF(C97&lt;SUMPRODUCT(--('Gutscheine'!$A$2:$A$501=B97),'Gutscheine'!$B$2:$B$501),"Vor dem Ausgabedatum eingelöst",IF(ROUND(SUMPRODUCT(--($B$2:B97=B97),$D$2:D97),2)&gt;ROUND(SUMPRODUCT(--('Gutscheine'!$A$2:$A$501=B97),'Gutscheine'!$C$2:$C$501),2),"Übersteigt das Restguthaben","OK")))))))))))))</f>
        <v/>
      </c>
    </row>
    <row r="98" spans="1:5">
      <c r="A98" s="7"/>
      <c r="B98" s="7"/>
      <c r="C98" s="8"/>
      <c r="D98" s="9"/>
      <c r="E98" s="11">
        <f>IF(COUNTA(A98:D98)=0,"",IF(A98="","Buchungs-ID fehlt",IF(SUMPRODUCT(--($A$2:$A$2001=A98))&gt;1,"Doppelte Buchungs-ID",IF(B98="","Gutschein-ID fehlt",IF(SUMPRODUCT(--('Gutscheine'!$A$2:$A$501=B98))=0,"Unbekannte Gutschein-ID",IF(SUMPRODUCT(--('Gutscheine'!$A$2:$A$501=B98))&gt;1,"Gutschein-ID steht doppelt auf „Gutscheine“",IF(NOT(ISNUMBER(C98)),"Datum fehlt oder ist kein Datum",IF(OR(C98&lt;DATE(2000,1,1),C98&gt;DATE(2100,12,31)),"Datum außerhalb des gültigen Bereichs",IF(NOT(ISNUMBER(D98)),"Betrag fehlt oder ist keine Zahl",IF(D98&lt;=0,"Betrag muss über 0 liegen",IF(ROUND(D98,2)&lt;&gt;D98,"Betrag hat mehr als 2 Nachkommastellen",IF(C98&lt;SUMPRODUCT(--('Gutscheine'!$A$2:$A$501=B98),'Gutscheine'!$B$2:$B$501),"Vor dem Ausgabedatum eingelöst",IF(ROUND(SUMPRODUCT(--($B$2:B98=B98),$D$2:D98),2)&gt;ROUND(SUMPRODUCT(--('Gutscheine'!$A$2:$A$501=B98),'Gutscheine'!$C$2:$C$501),2),"Übersteigt das Restguthaben","OK")))))))))))))</f>
        <v/>
      </c>
    </row>
    <row r="99" spans="1:5">
      <c r="A99" s="7"/>
      <c r="B99" s="7"/>
      <c r="C99" s="8"/>
      <c r="D99" s="9"/>
      <c r="E99" s="11">
        <f>IF(COUNTA(A99:D99)=0,"",IF(A99="","Buchungs-ID fehlt",IF(SUMPRODUCT(--($A$2:$A$2001=A99))&gt;1,"Doppelte Buchungs-ID",IF(B99="","Gutschein-ID fehlt",IF(SUMPRODUCT(--('Gutscheine'!$A$2:$A$501=B99))=0,"Unbekannte Gutschein-ID",IF(SUMPRODUCT(--('Gutscheine'!$A$2:$A$501=B99))&gt;1,"Gutschein-ID steht doppelt auf „Gutscheine“",IF(NOT(ISNUMBER(C99)),"Datum fehlt oder ist kein Datum",IF(OR(C99&lt;DATE(2000,1,1),C99&gt;DATE(2100,12,31)),"Datum außerhalb des gültigen Bereichs",IF(NOT(ISNUMBER(D99)),"Betrag fehlt oder ist keine Zahl",IF(D99&lt;=0,"Betrag muss über 0 liegen",IF(ROUND(D99,2)&lt;&gt;D99,"Betrag hat mehr als 2 Nachkommastellen",IF(C99&lt;SUMPRODUCT(--('Gutscheine'!$A$2:$A$501=B99),'Gutscheine'!$B$2:$B$501),"Vor dem Ausgabedatum eingelöst",IF(ROUND(SUMPRODUCT(--($B$2:B99=B99),$D$2:D99),2)&gt;ROUND(SUMPRODUCT(--('Gutscheine'!$A$2:$A$501=B99),'Gutscheine'!$C$2:$C$501),2),"Übersteigt das Restguthaben","OK")))))))))))))</f>
        <v/>
      </c>
    </row>
    <row r="100" spans="1:5">
      <c r="A100" s="7"/>
      <c r="B100" s="7"/>
      <c r="C100" s="8"/>
      <c r="D100" s="9"/>
      <c r="E100" s="11">
        <f>IF(COUNTA(A100:D100)=0,"",IF(A100="","Buchungs-ID fehlt",IF(SUMPRODUCT(--($A$2:$A$2001=A100))&gt;1,"Doppelte Buchungs-ID",IF(B100="","Gutschein-ID fehlt",IF(SUMPRODUCT(--('Gutscheine'!$A$2:$A$501=B100))=0,"Unbekannte Gutschein-ID",IF(SUMPRODUCT(--('Gutscheine'!$A$2:$A$501=B100))&gt;1,"Gutschein-ID steht doppelt auf „Gutscheine“",IF(NOT(ISNUMBER(C100)),"Datum fehlt oder ist kein Datum",IF(OR(C100&lt;DATE(2000,1,1),C100&gt;DATE(2100,12,31)),"Datum außerhalb des gültigen Bereichs",IF(NOT(ISNUMBER(D100)),"Betrag fehlt oder ist keine Zahl",IF(D100&lt;=0,"Betrag muss über 0 liegen",IF(ROUND(D100,2)&lt;&gt;D100,"Betrag hat mehr als 2 Nachkommastellen",IF(C100&lt;SUMPRODUCT(--('Gutscheine'!$A$2:$A$501=B100),'Gutscheine'!$B$2:$B$501),"Vor dem Ausgabedatum eingelöst",IF(ROUND(SUMPRODUCT(--($B$2:B100=B100),$D$2:D100),2)&gt;ROUND(SUMPRODUCT(--('Gutscheine'!$A$2:$A$501=B100),'Gutscheine'!$C$2:$C$501),2),"Übersteigt das Restguthaben","OK")))))))))))))</f>
        <v/>
      </c>
    </row>
    <row r="101" spans="1:5">
      <c r="A101" s="7"/>
      <c r="B101" s="7"/>
      <c r="C101" s="8"/>
      <c r="D101" s="9"/>
      <c r="E101" s="11">
        <f>IF(COUNTA(A101:D101)=0,"",IF(A101="","Buchungs-ID fehlt",IF(SUMPRODUCT(--($A$2:$A$2001=A101))&gt;1,"Doppelte Buchungs-ID",IF(B101="","Gutschein-ID fehlt",IF(SUMPRODUCT(--('Gutscheine'!$A$2:$A$501=B101))=0,"Unbekannte Gutschein-ID",IF(SUMPRODUCT(--('Gutscheine'!$A$2:$A$501=B101))&gt;1,"Gutschein-ID steht doppelt auf „Gutscheine“",IF(NOT(ISNUMBER(C101)),"Datum fehlt oder ist kein Datum",IF(OR(C101&lt;DATE(2000,1,1),C101&gt;DATE(2100,12,31)),"Datum außerhalb des gültigen Bereichs",IF(NOT(ISNUMBER(D101)),"Betrag fehlt oder ist keine Zahl",IF(D101&lt;=0,"Betrag muss über 0 liegen",IF(ROUND(D101,2)&lt;&gt;D101,"Betrag hat mehr als 2 Nachkommastellen",IF(C101&lt;SUMPRODUCT(--('Gutscheine'!$A$2:$A$501=B101),'Gutscheine'!$B$2:$B$501),"Vor dem Ausgabedatum eingelöst",IF(ROUND(SUMPRODUCT(--($B$2:B101=B101),$D$2:D101),2)&gt;ROUND(SUMPRODUCT(--('Gutscheine'!$A$2:$A$501=B101),'Gutscheine'!$C$2:$C$501),2),"Übersteigt das Restguthaben","OK")))))))))))))</f>
        <v/>
      </c>
    </row>
    <row r="102" spans="1:5">
      <c r="A102" s="7"/>
      <c r="B102" s="7"/>
      <c r="C102" s="8"/>
      <c r="D102" s="9"/>
      <c r="E102" s="11">
        <f>IF(COUNTA(A102:D102)=0,"",IF(A102="","Buchungs-ID fehlt",IF(SUMPRODUCT(--($A$2:$A$2001=A102))&gt;1,"Doppelte Buchungs-ID",IF(B102="","Gutschein-ID fehlt",IF(SUMPRODUCT(--('Gutscheine'!$A$2:$A$501=B102))=0,"Unbekannte Gutschein-ID",IF(SUMPRODUCT(--('Gutscheine'!$A$2:$A$501=B102))&gt;1,"Gutschein-ID steht doppelt auf „Gutscheine“",IF(NOT(ISNUMBER(C102)),"Datum fehlt oder ist kein Datum",IF(OR(C102&lt;DATE(2000,1,1),C102&gt;DATE(2100,12,31)),"Datum außerhalb des gültigen Bereichs",IF(NOT(ISNUMBER(D102)),"Betrag fehlt oder ist keine Zahl",IF(D102&lt;=0,"Betrag muss über 0 liegen",IF(ROUND(D102,2)&lt;&gt;D102,"Betrag hat mehr als 2 Nachkommastellen",IF(C102&lt;SUMPRODUCT(--('Gutscheine'!$A$2:$A$501=B102),'Gutscheine'!$B$2:$B$501),"Vor dem Ausgabedatum eingelöst",IF(ROUND(SUMPRODUCT(--($B$2:B102=B102),$D$2:D102),2)&gt;ROUND(SUMPRODUCT(--('Gutscheine'!$A$2:$A$501=B102),'Gutscheine'!$C$2:$C$501),2),"Übersteigt das Restguthaben","OK")))))))))))))</f>
        <v/>
      </c>
    </row>
    <row r="103" spans="1:5">
      <c r="A103" s="7"/>
      <c r="B103" s="7"/>
      <c r="C103" s="8"/>
      <c r="D103" s="9"/>
      <c r="E103" s="11">
        <f>IF(COUNTA(A103:D103)=0,"",IF(A103="","Buchungs-ID fehlt",IF(SUMPRODUCT(--($A$2:$A$2001=A103))&gt;1,"Doppelte Buchungs-ID",IF(B103="","Gutschein-ID fehlt",IF(SUMPRODUCT(--('Gutscheine'!$A$2:$A$501=B103))=0,"Unbekannte Gutschein-ID",IF(SUMPRODUCT(--('Gutscheine'!$A$2:$A$501=B103))&gt;1,"Gutschein-ID steht doppelt auf „Gutscheine“",IF(NOT(ISNUMBER(C103)),"Datum fehlt oder ist kein Datum",IF(OR(C103&lt;DATE(2000,1,1),C103&gt;DATE(2100,12,31)),"Datum außerhalb des gültigen Bereichs",IF(NOT(ISNUMBER(D103)),"Betrag fehlt oder ist keine Zahl",IF(D103&lt;=0,"Betrag muss über 0 liegen",IF(ROUND(D103,2)&lt;&gt;D103,"Betrag hat mehr als 2 Nachkommastellen",IF(C103&lt;SUMPRODUCT(--('Gutscheine'!$A$2:$A$501=B103),'Gutscheine'!$B$2:$B$501),"Vor dem Ausgabedatum eingelöst",IF(ROUND(SUMPRODUCT(--($B$2:B103=B103),$D$2:D103),2)&gt;ROUND(SUMPRODUCT(--('Gutscheine'!$A$2:$A$501=B103),'Gutscheine'!$C$2:$C$501),2),"Übersteigt das Restguthaben","OK")))))))))))))</f>
        <v/>
      </c>
    </row>
    <row r="104" spans="1:5">
      <c r="A104" s="7"/>
      <c r="B104" s="7"/>
      <c r="C104" s="8"/>
      <c r="D104" s="9"/>
      <c r="E104" s="11">
        <f>IF(COUNTA(A104:D104)=0,"",IF(A104="","Buchungs-ID fehlt",IF(SUMPRODUCT(--($A$2:$A$2001=A104))&gt;1,"Doppelte Buchungs-ID",IF(B104="","Gutschein-ID fehlt",IF(SUMPRODUCT(--('Gutscheine'!$A$2:$A$501=B104))=0,"Unbekannte Gutschein-ID",IF(SUMPRODUCT(--('Gutscheine'!$A$2:$A$501=B104))&gt;1,"Gutschein-ID steht doppelt auf „Gutscheine“",IF(NOT(ISNUMBER(C104)),"Datum fehlt oder ist kein Datum",IF(OR(C104&lt;DATE(2000,1,1),C104&gt;DATE(2100,12,31)),"Datum außerhalb des gültigen Bereichs",IF(NOT(ISNUMBER(D104)),"Betrag fehlt oder ist keine Zahl",IF(D104&lt;=0,"Betrag muss über 0 liegen",IF(ROUND(D104,2)&lt;&gt;D104,"Betrag hat mehr als 2 Nachkommastellen",IF(C104&lt;SUMPRODUCT(--('Gutscheine'!$A$2:$A$501=B104),'Gutscheine'!$B$2:$B$501),"Vor dem Ausgabedatum eingelöst",IF(ROUND(SUMPRODUCT(--($B$2:B104=B104),$D$2:D104),2)&gt;ROUND(SUMPRODUCT(--('Gutscheine'!$A$2:$A$501=B104),'Gutscheine'!$C$2:$C$501),2),"Übersteigt das Restguthaben","OK")))))))))))))</f>
        <v/>
      </c>
    </row>
    <row r="105" spans="1:5">
      <c r="A105" s="7"/>
      <c r="B105" s="7"/>
      <c r="C105" s="8"/>
      <c r="D105" s="9"/>
      <c r="E105" s="11">
        <f>IF(COUNTA(A105:D105)=0,"",IF(A105="","Buchungs-ID fehlt",IF(SUMPRODUCT(--($A$2:$A$2001=A105))&gt;1,"Doppelte Buchungs-ID",IF(B105="","Gutschein-ID fehlt",IF(SUMPRODUCT(--('Gutscheine'!$A$2:$A$501=B105))=0,"Unbekannte Gutschein-ID",IF(SUMPRODUCT(--('Gutscheine'!$A$2:$A$501=B105))&gt;1,"Gutschein-ID steht doppelt auf „Gutscheine“",IF(NOT(ISNUMBER(C105)),"Datum fehlt oder ist kein Datum",IF(OR(C105&lt;DATE(2000,1,1),C105&gt;DATE(2100,12,31)),"Datum außerhalb des gültigen Bereichs",IF(NOT(ISNUMBER(D105)),"Betrag fehlt oder ist keine Zahl",IF(D105&lt;=0,"Betrag muss über 0 liegen",IF(ROUND(D105,2)&lt;&gt;D105,"Betrag hat mehr als 2 Nachkommastellen",IF(C105&lt;SUMPRODUCT(--('Gutscheine'!$A$2:$A$501=B105),'Gutscheine'!$B$2:$B$501),"Vor dem Ausgabedatum eingelöst",IF(ROUND(SUMPRODUCT(--($B$2:B105=B105),$D$2:D105),2)&gt;ROUND(SUMPRODUCT(--('Gutscheine'!$A$2:$A$501=B105),'Gutscheine'!$C$2:$C$501),2),"Übersteigt das Restguthaben","OK")))))))))))))</f>
        <v/>
      </c>
    </row>
    <row r="106" spans="1:5">
      <c r="A106" s="7"/>
      <c r="B106" s="7"/>
      <c r="C106" s="8"/>
      <c r="D106" s="9"/>
      <c r="E106" s="11">
        <f>IF(COUNTA(A106:D106)=0,"",IF(A106="","Buchungs-ID fehlt",IF(SUMPRODUCT(--($A$2:$A$2001=A106))&gt;1,"Doppelte Buchungs-ID",IF(B106="","Gutschein-ID fehlt",IF(SUMPRODUCT(--('Gutscheine'!$A$2:$A$501=B106))=0,"Unbekannte Gutschein-ID",IF(SUMPRODUCT(--('Gutscheine'!$A$2:$A$501=B106))&gt;1,"Gutschein-ID steht doppelt auf „Gutscheine“",IF(NOT(ISNUMBER(C106)),"Datum fehlt oder ist kein Datum",IF(OR(C106&lt;DATE(2000,1,1),C106&gt;DATE(2100,12,31)),"Datum außerhalb des gültigen Bereichs",IF(NOT(ISNUMBER(D106)),"Betrag fehlt oder ist keine Zahl",IF(D106&lt;=0,"Betrag muss über 0 liegen",IF(ROUND(D106,2)&lt;&gt;D106,"Betrag hat mehr als 2 Nachkommastellen",IF(C106&lt;SUMPRODUCT(--('Gutscheine'!$A$2:$A$501=B106),'Gutscheine'!$B$2:$B$501),"Vor dem Ausgabedatum eingelöst",IF(ROUND(SUMPRODUCT(--($B$2:B106=B106),$D$2:D106),2)&gt;ROUND(SUMPRODUCT(--('Gutscheine'!$A$2:$A$501=B106),'Gutscheine'!$C$2:$C$501),2),"Übersteigt das Restguthaben","OK")))))))))))))</f>
        <v/>
      </c>
    </row>
    <row r="107" spans="1:5">
      <c r="A107" s="7"/>
      <c r="B107" s="7"/>
      <c r="C107" s="8"/>
      <c r="D107" s="9"/>
      <c r="E107" s="11">
        <f>IF(COUNTA(A107:D107)=0,"",IF(A107="","Buchungs-ID fehlt",IF(SUMPRODUCT(--($A$2:$A$2001=A107))&gt;1,"Doppelte Buchungs-ID",IF(B107="","Gutschein-ID fehlt",IF(SUMPRODUCT(--('Gutscheine'!$A$2:$A$501=B107))=0,"Unbekannte Gutschein-ID",IF(SUMPRODUCT(--('Gutscheine'!$A$2:$A$501=B107))&gt;1,"Gutschein-ID steht doppelt auf „Gutscheine“",IF(NOT(ISNUMBER(C107)),"Datum fehlt oder ist kein Datum",IF(OR(C107&lt;DATE(2000,1,1),C107&gt;DATE(2100,12,31)),"Datum außerhalb des gültigen Bereichs",IF(NOT(ISNUMBER(D107)),"Betrag fehlt oder ist keine Zahl",IF(D107&lt;=0,"Betrag muss über 0 liegen",IF(ROUND(D107,2)&lt;&gt;D107,"Betrag hat mehr als 2 Nachkommastellen",IF(C107&lt;SUMPRODUCT(--('Gutscheine'!$A$2:$A$501=B107),'Gutscheine'!$B$2:$B$501),"Vor dem Ausgabedatum eingelöst",IF(ROUND(SUMPRODUCT(--($B$2:B107=B107),$D$2:D107),2)&gt;ROUND(SUMPRODUCT(--('Gutscheine'!$A$2:$A$501=B107),'Gutscheine'!$C$2:$C$501),2),"Übersteigt das Restguthaben","OK")))))))))))))</f>
        <v/>
      </c>
    </row>
    <row r="108" spans="1:5">
      <c r="A108" s="7"/>
      <c r="B108" s="7"/>
      <c r="C108" s="8"/>
      <c r="D108" s="9"/>
      <c r="E108" s="11">
        <f>IF(COUNTA(A108:D108)=0,"",IF(A108="","Buchungs-ID fehlt",IF(SUMPRODUCT(--($A$2:$A$2001=A108))&gt;1,"Doppelte Buchungs-ID",IF(B108="","Gutschein-ID fehlt",IF(SUMPRODUCT(--('Gutscheine'!$A$2:$A$501=B108))=0,"Unbekannte Gutschein-ID",IF(SUMPRODUCT(--('Gutscheine'!$A$2:$A$501=B108))&gt;1,"Gutschein-ID steht doppelt auf „Gutscheine“",IF(NOT(ISNUMBER(C108)),"Datum fehlt oder ist kein Datum",IF(OR(C108&lt;DATE(2000,1,1),C108&gt;DATE(2100,12,31)),"Datum außerhalb des gültigen Bereichs",IF(NOT(ISNUMBER(D108)),"Betrag fehlt oder ist keine Zahl",IF(D108&lt;=0,"Betrag muss über 0 liegen",IF(ROUND(D108,2)&lt;&gt;D108,"Betrag hat mehr als 2 Nachkommastellen",IF(C108&lt;SUMPRODUCT(--('Gutscheine'!$A$2:$A$501=B108),'Gutscheine'!$B$2:$B$501),"Vor dem Ausgabedatum eingelöst",IF(ROUND(SUMPRODUCT(--($B$2:B108=B108),$D$2:D108),2)&gt;ROUND(SUMPRODUCT(--('Gutscheine'!$A$2:$A$501=B108),'Gutscheine'!$C$2:$C$501),2),"Übersteigt das Restguthaben","OK")))))))))))))</f>
        <v/>
      </c>
    </row>
    <row r="109" spans="1:5">
      <c r="A109" s="7"/>
      <c r="B109" s="7"/>
      <c r="C109" s="8"/>
      <c r="D109" s="9"/>
      <c r="E109" s="11">
        <f>IF(COUNTA(A109:D109)=0,"",IF(A109="","Buchungs-ID fehlt",IF(SUMPRODUCT(--($A$2:$A$2001=A109))&gt;1,"Doppelte Buchungs-ID",IF(B109="","Gutschein-ID fehlt",IF(SUMPRODUCT(--('Gutscheine'!$A$2:$A$501=B109))=0,"Unbekannte Gutschein-ID",IF(SUMPRODUCT(--('Gutscheine'!$A$2:$A$501=B109))&gt;1,"Gutschein-ID steht doppelt auf „Gutscheine“",IF(NOT(ISNUMBER(C109)),"Datum fehlt oder ist kein Datum",IF(OR(C109&lt;DATE(2000,1,1),C109&gt;DATE(2100,12,31)),"Datum außerhalb des gültigen Bereichs",IF(NOT(ISNUMBER(D109)),"Betrag fehlt oder ist keine Zahl",IF(D109&lt;=0,"Betrag muss über 0 liegen",IF(ROUND(D109,2)&lt;&gt;D109,"Betrag hat mehr als 2 Nachkommastellen",IF(C109&lt;SUMPRODUCT(--('Gutscheine'!$A$2:$A$501=B109),'Gutscheine'!$B$2:$B$501),"Vor dem Ausgabedatum eingelöst",IF(ROUND(SUMPRODUCT(--($B$2:B109=B109),$D$2:D109),2)&gt;ROUND(SUMPRODUCT(--('Gutscheine'!$A$2:$A$501=B109),'Gutscheine'!$C$2:$C$501),2),"Übersteigt das Restguthaben","OK")))))))))))))</f>
        <v/>
      </c>
    </row>
    <row r="110" spans="1:5">
      <c r="A110" s="7"/>
      <c r="B110" s="7"/>
      <c r="C110" s="8"/>
      <c r="D110" s="9"/>
      <c r="E110" s="11">
        <f>IF(COUNTA(A110:D110)=0,"",IF(A110="","Buchungs-ID fehlt",IF(SUMPRODUCT(--($A$2:$A$2001=A110))&gt;1,"Doppelte Buchungs-ID",IF(B110="","Gutschein-ID fehlt",IF(SUMPRODUCT(--('Gutscheine'!$A$2:$A$501=B110))=0,"Unbekannte Gutschein-ID",IF(SUMPRODUCT(--('Gutscheine'!$A$2:$A$501=B110))&gt;1,"Gutschein-ID steht doppelt auf „Gutscheine“",IF(NOT(ISNUMBER(C110)),"Datum fehlt oder ist kein Datum",IF(OR(C110&lt;DATE(2000,1,1),C110&gt;DATE(2100,12,31)),"Datum außerhalb des gültigen Bereichs",IF(NOT(ISNUMBER(D110)),"Betrag fehlt oder ist keine Zahl",IF(D110&lt;=0,"Betrag muss über 0 liegen",IF(ROUND(D110,2)&lt;&gt;D110,"Betrag hat mehr als 2 Nachkommastellen",IF(C110&lt;SUMPRODUCT(--('Gutscheine'!$A$2:$A$501=B110),'Gutscheine'!$B$2:$B$501),"Vor dem Ausgabedatum eingelöst",IF(ROUND(SUMPRODUCT(--($B$2:B110=B110),$D$2:D110),2)&gt;ROUND(SUMPRODUCT(--('Gutscheine'!$A$2:$A$501=B110),'Gutscheine'!$C$2:$C$501),2),"Übersteigt das Restguthaben","OK")))))))))))))</f>
        <v/>
      </c>
    </row>
    <row r="111" spans="1:5">
      <c r="A111" s="7"/>
      <c r="B111" s="7"/>
      <c r="C111" s="8"/>
      <c r="D111" s="9"/>
      <c r="E111" s="11">
        <f>IF(COUNTA(A111:D111)=0,"",IF(A111="","Buchungs-ID fehlt",IF(SUMPRODUCT(--($A$2:$A$2001=A111))&gt;1,"Doppelte Buchungs-ID",IF(B111="","Gutschein-ID fehlt",IF(SUMPRODUCT(--('Gutscheine'!$A$2:$A$501=B111))=0,"Unbekannte Gutschein-ID",IF(SUMPRODUCT(--('Gutscheine'!$A$2:$A$501=B111))&gt;1,"Gutschein-ID steht doppelt auf „Gutscheine“",IF(NOT(ISNUMBER(C111)),"Datum fehlt oder ist kein Datum",IF(OR(C111&lt;DATE(2000,1,1),C111&gt;DATE(2100,12,31)),"Datum außerhalb des gültigen Bereichs",IF(NOT(ISNUMBER(D111)),"Betrag fehlt oder ist keine Zahl",IF(D111&lt;=0,"Betrag muss über 0 liegen",IF(ROUND(D111,2)&lt;&gt;D111,"Betrag hat mehr als 2 Nachkommastellen",IF(C111&lt;SUMPRODUCT(--('Gutscheine'!$A$2:$A$501=B111),'Gutscheine'!$B$2:$B$501),"Vor dem Ausgabedatum eingelöst",IF(ROUND(SUMPRODUCT(--($B$2:B111=B111),$D$2:D111),2)&gt;ROUND(SUMPRODUCT(--('Gutscheine'!$A$2:$A$501=B111),'Gutscheine'!$C$2:$C$501),2),"Übersteigt das Restguthaben","OK")))))))))))))</f>
        <v/>
      </c>
    </row>
    <row r="112" spans="1:5">
      <c r="A112" s="7"/>
      <c r="B112" s="7"/>
      <c r="C112" s="8"/>
      <c r="D112" s="9"/>
      <c r="E112" s="11">
        <f>IF(COUNTA(A112:D112)=0,"",IF(A112="","Buchungs-ID fehlt",IF(SUMPRODUCT(--($A$2:$A$2001=A112))&gt;1,"Doppelte Buchungs-ID",IF(B112="","Gutschein-ID fehlt",IF(SUMPRODUCT(--('Gutscheine'!$A$2:$A$501=B112))=0,"Unbekannte Gutschein-ID",IF(SUMPRODUCT(--('Gutscheine'!$A$2:$A$501=B112))&gt;1,"Gutschein-ID steht doppelt auf „Gutscheine“",IF(NOT(ISNUMBER(C112)),"Datum fehlt oder ist kein Datum",IF(OR(C112&lt;DATE(2000,1,1),C112&gt;DATE(2100,12,31)),"Datum außerhalb des gültigen Bereichs",IF(NOT(ISNUMBER(D112)),"Betrag fehlt oder ist keine Zahl",IF(D112&lt;=0,"Betrag muss über 0 liegen",IF(ROUND(D112,2)&lt;&gt;D112,"Betrag hat mehr als 2 Nachkommastellen",IF(C112&lt;SUMPRODUCT(--('Gutscheine'!$A$2:$A$501=B112),'Gutscheine'!$B$2:$B$501),"Vor dem Ausgabedatum eingelöst",IF(ROUND(SUMPRODUCT(--($B$2:B112=B112),$D$2:D112),2)&gt;ROUND(SUMPRODUCT(--('Gutscheine'!$A$2:$A$501=B112),'Gutscheine'!$C$2:$C$501),2),"Übersteigt das Restguthaben","OK")))))))))))))</f>
        <v/>
      </c>
    </row>
    <row r="113" spans="1:5">
      <c r="A113" s="7"/>
      <c r="B113" s="7"/>
      <c r="C113" s="8"/>
      <c r="D113" s="9"/>
      <c r="E113" s="11">
        <f>IF(COUNTA(A113:D113)=0,"",IF(A113="","Buchungs-ID fehlt",IF(SUMPRODUCT(--($A$2:$A$2001=A113))&gt;1,"Doppelte Buchungs-ID",IF(B113="","Gutschein-ID fehlt",IF(SUMPRODUCT(--('Gutscheine'!$A$2:$A$501=B113))=0,"Unbekannte Gutschein-ID",IF(SUMPRODUCT(--('Gutscheine'!$A$2:$A$501=B113))&gt;1,"Gutschein-ID steht doppelt auf „Gutscheine“",IF(NOT(ISNUMBER(C113)),"Datum fehlt oder ist kein Datum",IF(OR(C113&lt;DATE(2000,1,1),C113&gt;DATE(2100,12,31)),"Datum außerhalb des gültigen Bereichs",IF(NOT(ISNUMBER(D113)),"Betrag fehlt oder ist keine Zahl",IF(D113&lt;=0,"Betrag muss über 0 liegen",IF(ROUND(D113,2)&lt;&gt;D113,"Betrag hat mehr als 2 Nachkommastellen",IF(C113&lt;SUMPRODUCT(--('Gutscheine'!$A$2:$A$501=B113),'Gutscheine'!$B$2:$B$501),"Vor dem Ausgabedatum eingelöst",IF(ROUND(SUMPRODUCT(--($B$2:B113=B113),$D$2:D113),2)&gt;ROUND(SUMPRODUCT(--('Gutscheine'!$A$2:$A$501=B113),'Gutscheine'!$C$2:$C$501),2),"Übersteigt das Restguthaben","OK")))))))))))))</f>
        <v/>
      </c>
    </row>
    <row r="114" spans="1:5">
      <c r="A114" s="7"/>
      <c r="B114" s="7"/>
      <c r="C114" s="8"/>
      <c r="D114" s="9"/>
      <c r="E114" s="11">
        <f>IF(COUNTA(A114:D114)=0,"",IF(A114="","Buchungs-ID fehlt",IF(SUMPRODUCT(--($A$2:$A$2001=A114))&gt;1,"Doppelte Buchungs-ID",IF(B114="","Gutschein-ID fehlt",IF(SUMPRODUCT(--('Gutscheine'!$A$2:$A$501=B114))=0,"Unbekannte Gutschein-ID",IF(SUMPRODUCT(--('Gutscheine'!$A$2:$A$501=B114))&gt;1,"Gutschein-ID steht doppelt auf „Gutscheine“",IF(NOT(ISNUMBER(C114)),"Datum fehlt oder ist kein Datum",IF(OR(C114&lt;DATE(2000,1,1),C114&gt;DATE(2100,12,31)),"Datum außerhalb des gültigen Bereichs",IF(NOT(ISNUMBER(D114)),"Betrag fehlt oder ist keine Zahl",IF(D114&lt;=0,"Betrag muss über 0 liegen",IF(ROUND(D114,2)&lt;&gt;D114,"Betrag hat mehr als 2 Nachkommastellen",IF(C114&lt;SUMPRODUCT(--('Gutscheine'!$A$2:$A$501=B114),'Gutscheine'!$B$2:$B$501),"Vor dem Ausgabedatum eingelöst",IF(ROUND(SUMPRODUCT(--($B$2:B114=B114),$D$2:D114),2)&gt;ROUND(SUMPRODUCT(--('Gutscheine'!$A$2:$A$501=B114),'Gutscheine'!$C$2:$C$501),2),"Übersteigt das Restguthaben","OK")))))))))))))</f>
        <v/>
      </c>
    </row>
    <row r="115" spans="1:5">
      <c r="A115" s="7"/>
      <c r="B115" s="7"/>
      <c r="C115" s="8"/>
      <c r="D115" s="9"/>
      <c r="E115" s="11">
        <f>IF(COUNTA(A115:D115)=0,"",IF(A115="","Buchungs-ID fehlt",IF(SUMPRODUCT(--($A$2:$A$2001=A115))&gt;1,"Doppelte Buchungs-ID",IF(B115="","Gutschein-ID fehlt",IF(SUMPRODUCT(--('Gutscheine'!$A$2:$A$501=B115))=0,"Unbekannte Gutschein-ID",IF(SUMPRODUCT(--('Gutscheine'!$A$2:$A$501=B115))&gt;1,"Gutschein-ID steht doppelt auf „Gutscheine“",IF(NOT(ISNUMBER(C115)),"Datum fehlt oder ist kein Datum",IF(OR(C115&lt;DATE(2000,1,1),C115&gt;DATE(2100,12,31)),"Datum außerhalb des gültigen Bereichs",IF(NOT(ISNUMBER(D115)),"Betrag fehlt oder ist keine Zahl",IF(D115&lt;=0,"Betrag muss über 0 liegen",IF(ROUND(D115,2)&lt;&gt;D115,"Betrag hat mehr als 2 Nachkommastellen",IF(C115&lt;SUMPRODUCT(--('Gutscheine'!$A$2:$A$501=B115),'Gutscheine'!$B$2:$B$501),"Vor dem Ausgabedatum eingelöst",IF(ROUND(SUMPRODUCT(--($B$2:B115=B115),$D$2:D115),2)&gt;ROUND(SUMPRODUCT(--('Gutscheine'!$A$2:$A$501=B115),'Gutscheine'!$C$2:$C$501),2),"Übersteigt das Restguthaben","OK")))))))))))))</f>
        <v/>
      </c>
    </row>
    <row r="116" spans="1:5">
      <c r="A116" s="7"/>
      <c r="B116" s="7"/>
      <c r="C116" s="8"/>
      <c r="D116" s="9"/>
      <c r="E116" s="11">
        <f>IF(COUNTA(A116:D116)=0,"",IF(A116="","Buchungs-ID fehlt",IF(SUMPRODUCT(--($A$2:$A$2001=A116))&gt;1,"Doppelte Buchungs-ID",IF(B116="","Gutschein-ID fehlt",IF(SUMPRODUCT(--('Gutscheine'!$A$2:$A$501=B116))=0,"Unbekannte Gutschein-ID",IF(SUMPRODUCT(--('Gutscheine'!$A$2:$A$501=B116))&gt;1,"Gutschein-ID steht doppelt auf „Gutscheine“",IF(NOT(ISNUMBER(C116)),"Datum fehlt oder ist kein Datum",IF(OR(C116&lt;DATE(2000,1,1),C116&gt;DATE(2100,12,31)),"Datum außerhalb des gültigen Bereichs",IF(NOT(ISNUMBER(D116)),"Betrag fehlt oder ist keine Zahl",IF(D116&lt;=0,"Betrag muss über 0 liegen",IF(ROUND(D116,2)&lt;&gt;D116,"Betrag hat mehr als 2 Nachkommastellen",IF(C116&lt;SUMPRODUCT(--('Gutscheine'!$A$2:$A$501=B116),'Gutscheine'!$B$2:$B$501),"Vor dem Ausgabedatum eingelöst",IF(ROUND(SUMPRODUCT(--($B$2:B116=B116),$D$2:D116),2)&gt;ROUND(SUMPRODUCT(--('Gutscheine'!$A$2:$A$501=B116),'Gutscheine'!$C$2:$C$501),2),"Übersteigt das Restguthaben","OK")))))))))))))</f>
        <v/>
      </c>
    </row>
    <row r="117" spans="1:5">
      <c r="A117" s="7"/>
      <c r="B117" s="7"/>
      <c r="C117" s="8"/>
      <c r="D117" s="9"/>
      <c r="E117" s="11">
        <f>IF(COUNTA(A117:D117)=0,"",IF(A117="","Buchungs-ID fehlt",IF(SUMPRODUCT(--($A$2:$A$2001=A117))&gt;1,"Doppelte Buchungs-ID",IF(B117="","Gutschein-ID fehlt",IF(SUMPRODUCT(--('Gutscheine'!$A$2:$A$501=B117))=0,"Unbekannte Gutschein-ID",IF(SUMPRODUCT(--('Gutscheine'!$A$2:$A$501=B117))&gt;1,"Gutschein-ID steht doppelt auf „Gutscheine“",IF(NOT(ISNUMBER(C117)),"Datum fehlt oder ist kein Datum",IF(OR(C117&lt;DATE(2000,1,1),C117&gt;DATE(2100,12,31)),"Datum außerhalb des gültigen Bereichs",IF(NOT(ISNUMBER(D117)),"Betrag fehlt oder ist keine Zahl",IF(D117&lt;=0,"Betrag muss über 0 liegen",IF(ROUND(D117,2)&lt;&gt;D117,"Betrag hat mehr als 2 Nachkommastellen",IF(C117&lt;SUMPRODUCT(--('Gutscheine'!$A$2:$A$501=B117),'Gutscheine'!$B$2:$B$501),"Vor dem Ausgabedatum eingelöst",IF(ROUND(SUMPRODUCT(--($B$2:B117=B117),$D$2:D117),2)&gt;ROUND(SUMPRODUCT(--('Gutscheine'!$A$2:$A$501=B117),'Gutscheine'!$C$2:$C$501),2),"Übersteigt das Restguthaben","OK")))))))))))))</f>
        <v/>
      </c>
    </row>
    <row r="118" spans="1:5">
      <c r="A118" s="7"/>
      <c r="B118" s="7"/>
      <c r="C118" s="8"/>
      <c r="D118" s="9"/>
      <c r="E118" s="11">
        <f>IF(COUNTA(A118:D118)=0,"",IF(A118="","Buchungs-ID fehlt",IF(SUMPRODUCT(--($A$2:$A$2001=A118))&gt;1,"Doppelte Buchungs-ID",IF(B118="","Gutschein-ID fehlt",IF(SUMPRODUCT(--('Gutscheine'!$A$2:$A$501=B118))=0,"Unbekannte Gutschein-ID",IF(SUMPRODUCT(--('Gutscheine'!$A$2:$A$501=B118))&gt;1,"Gutschein-ID steht doppelt auf „Gutscheine“",IF(NOT(ISNUMBER(C118)),"Datum fehlt oder ist kein Datum",IF(OR(C118&lt;DATE(2000,1,1),C118&gt;DATE(2100,12,31)),"Datum außerhalb des gültigen Bereichs",IF(NOT(ISNUMBER(D118)),"Betrag fehlt oder ist keine Zahl",IF(D118&lt;=0,"Betrag muss über 0 liegen",IF(ROUND(D118,2)&lt;&gt;D118,"Betrag hat mehr als 2 Nachkommastellen",IF(C118&lt;SUMPRODUCT(--('Gutscheine'!$A$2:$A$501=B118),'Gutscheine'!$B$2:$B$501),"Vor dem Ausgabedatum eingelöst",IF(ROUND(SUMPRODUCT(--($B$2:B118=B118),$D$2:D118),2)&gt;ROUND(SUMPRODUCT(--('Gutscheine'!$A$2:$A$501=B118),'Gutscheine'!$C$2:$C$501),2),"Übersteigt das Restguthaben","OK")))))))))))))</f>
        <v/>
      </c>
    </row>
    <row r="119" spans="1:5">
      <c r="A119" s="7"/>
      <c r="B119" s="7"/>
      <c r="C119" s="8"/>
      <c r="D119" s="9"/>
      <c r="E119" s="11">
        <f>IF(COUNTA(A119:D119)=0,"",IF(A119="","Buchungs-ID fehlt",IF(SUMPRODUCT(--($A$2:$A$2001=A119))&gt;1,"Doppelte Buchungs-ID",IF(B119="","Gutschein-ID fehlt",IF(SUMPRODUCT(--('Gutscheine'!$A$2:$A$501=B119))=0,"Unbekannte Gutschein-ID",IF(SUMPRODUCT(--('Gutscheine'!$A$2:$A$501=B119))&gt;1,"Gutschein-ID steht doppelt auf „Gutscheine“",IF(NOT(ISNUMBER(C119)),"Datum fehlt oder ist kein Datum",IF(OR(C119&lt;DATE(2000,1,1),C119&gt;DATE(2100,12,31)),"Datum außerhalb des gültigen Bereichs",IF(NOT(ISNUMBER(D119)),"Betrag fehlt oder ist keine Zahl",IF(D119&lt;=0,"Betrag muss über 0 liegen",IF(ROUND(D119,2)&lt;&gt;D119,"Betrag hat mehr als 2 Nachkommastellen",IF(C119&lt;SUMPRODUCT(--('Gutscheine'!$A$2:$A$501=B119),'Gutscheine'!$B$2:$B$501),"Vor dem Ausgabedatum eingelöst",IF(ROUND(SUMPRODUCT(--($B$2:B119=B119),$D$2:D119),2)&gt;ROUND(SUMPRODUCT(--('Gutscheine'!$A$2:$A$501=B119),'Gutscheine'!$C$2:$C$501),2),"Übersteigt das Restguthaben","OK")))))))))))))</f>
        <v/>
      </c>
    </row>
    <row r="120" spans="1:5">
      <c r="A120" s="7"/>
      <c r="B120" s="7"/>
      <c r="C120" s="8"/>
      <c r="D120" s="9"/>
      <c r="E120" s="11">
        <f>IF(COUNTA(A120:D120)=0,"",IF(A120="","Buchungs-ID fehlt",IF(SUMPRODUCT(--($A$2:$A$2001=A120))&gt;1,"Doppelte Buchungs-ID",IF(B120="","Gutschein-ID fehlt",IF(SUMPRODUCT(--('Gutscheine'!$A$2:$A$501=B120))=0,"Unbekannte Gutschein-ID",IF(SUMPRODUCT(--('Gutscheine'!$A$2:$A$501=B120))&gt;1,"Gutschein-ID steht doppelt auf „Gutscheine“",IF(NOT(ISNUMBER(C120)),"Datum fehlt oder ist kein Datum",IF(OR(C120&lt;DATE(2000,1,1),C120&gt;DATE(2100,12,31)),"Datum außerhalb des gültigen Bereichs",IF(NOT(ISNUMBER(D120)),"Betrag fehlt oder ist keine Zahl",IF(D120&lt;=0,"Betrag muss über 0 liegen",IF(ROUND(D120,2)&lt;&gt;D120,"Betrag hat mehr als 2 Nachkommastellen",IF(C120&lt;SUMPRODUCT(--('Gutscheine'!$A$2:$A$501=B120),'Gutscheine'!$B$2:$B$501),"Vor dem Ausgabedatum eingelöst",IF(ROUND(SUMPRODUCT(--($B$2:B120=B120),$D$2:D120),2)&gt;ROUND(SUMPRODUCT(--('Gutscheine'!$A$2:$A$501=B120),'Gutscheine'!$C$2:$C$501),2),"Übersteigt das Restguthaben","OK")))))))))))))</f>
        <v/>
      </c>
    </row>
    <row r="121" spans="1:5">
      <c r="A121" s="7"/>
      <c r="B121" s="7"/>
      <c r="C121" s="8"/>
      <c r="D121" s="9"/>
      <c r="E121" s="11">
        <f>IF(COUNTA(A121:D121)=0,"",IF(A121="","Buchungs-ID fehlt",IF(SUMPRODUCT(--($A$2:$A$2001=A121))&gt;1,"Doppelte Buchungs-ID",IF(B121="","Gutschein-ID fehlt",IF(SUMPRODUCT(--('Gutscheine'!$A$2:$A$501=B121))=0,"Unbekannte Gutschein-ID",IF(SUMPRODUCT(--('Gutscheine'!$A$2:$A$501=B121))&gt;1,"Gutschein-ID steht doppelt auf „Gutscheine“",IF(NOT(ISNUMBER(C121)),"Datum fehlt oder ist kein Datum",IF(OR(C121&lt;DATE(2000,1,1),C121&gt;DATE(2100,12,31)),"Datum außerhalb des gültigen Bereichs",IF(NOT(ISNUMBER(D121)),"Betrag fehlt oder ist keine Zahl",IF(D121&lt;=0,"Betrag muss über 0 liegen",IF(ROUND(D121,2)&lt;&gt;D121,"Betrag hat mehr als 2 Nachkommastellen",IF(C121&lt;SUMPRODUCT(--('Gutscheine'!$A$2:$A$501=B121),'Gutscheine'!$B$2:$B$501),"Vor dem Ausgabedatum eingelöst",IF(ROUND(SUMPRODUCT(--($B$2:B121=B121),$D$2:D121),2)&gt;ROUND(SUMPRODUCT(--('Gutscheine'!$A$2:$A$501=B121),'Gutscheine'!$C$2:$C$501),2),"Übersteigt das Restguthaben","OK")))))))))))))</f>
        <v/>
      </c>
    </row>
    <row r="122" spans="1:5">
      <c r="A122" s="7"/>
      <c r="B122" s="7"/>
      <c r="C122" s="8"/>
      <c r="D122" s="9"/>
      <c r="E122" s="11">
        <f>IF(COUNTA(A122:D122)=0,"",IF(A122="","Buchungs-ID fehlt",IF(SUMPRODUCT(--($A$2:$A$2001=A122))&gt;1,"Doppelte Buchungs-ID",IF(B122="","Gutschein-ID fehlt",IF(SUMPRODUCT(--('Gutscheine'!$A$2:$A$501=B122))=0,"Unbekannte Gutschein-ID",IF(SUMPRODUCT(--('Gutscheine'!$A$2:$A$501=B122))&gt;1,"Gutschein-ID steht doppelt auf „Gutscheine“",IF(NOT(ISNUMBER(C122)),"Datum fehlt oder ist kein Datum",IF(OR(C122&lt;DATE(2000,1,1),C122&gt;DATE(2100,12,31)),"Datum außerhalb des gültigen Bereichs",IF(NOT(ISNUMBER(D122)),"Betrag fehlt oder ist keine Zahl",IF(D122&lt;=0,"Betrag muss über 0 liegen",IF(ROUND(D122,2)&lt;&gt;D122,"Betrag hat mehr als 2 Nachkommastellen",IF(C122&lt;SUMPRODUCT(--('Gutscheine'!$A$2:$A$501=B122),'Gutscheine'!$B$2:$B$501),"Vor dem Ausgabedatum eingelöst",IF(ROUND(SUMPRODUCT(--($B$2:B122=B122),$D$2:D122),2)&gt;ROUND(SUMPRODUCT(--('Gutscheine'!$A$2:$A$501=B122),'Gutscheine'!$C$2:$C$501),2),"Übersteigt das Restguthaben","OK")))))))))))))</f>
        <v/>
      </c>
    </row>
    <row r="123" spans="1:5">
      <c r="A123" s="7"/>
      <c r="B123" s="7"/>
      <c r="C123" s="8"/>
      <c r="D123" s="9"/>
      <c r="E123" s="11">
        <f>IF(COUNTA(A123:D123)=0,"",IF(A123="","Buchungs-ID fehlt",IF(SUMPRODUCT(--($A$2:$A$2001=A123))&gt;1,"Doppelte Buchungs-ID",IF(B123="","Gutschein-ID fehlt",IF(SUMPRODUCT(--('Gutscheine'!$A$2:$A$501=B123))=0,"Unbekannte Gutschein-ID",IF(SUMPRODUCT(--('Gutscheine'!$A$2:$A$501=B123))&gt;1,"Gutschein-ID steht doppelt auf „Gutscheine“",IF(NOT(ISNUMBER(C123)),"Datum fehlt oder ist kein Datum",IF(OR(C123&lt;DATE(2000,1,1),C123&gt;DATE(2100,12,31)),"Datum außerhalb des gültigen Bereichs",IF(NOT(ISNUMBER(D123)),"Betrag fehlt oder ist keine Zahl",IF(D123&lt;=0,"Betrag muss über 0 liegen",IF(ROUND(D123,2)&lt;&gt;D123,"Betrag hat mehr als 2 Nachkommastellen",IF(C123&lt;SUMPRODUCT(--('Gutscheine'!$A$2:$A$501=B123),'Gutscheine'!$B$2:$B$501),"Vor dem Ausgabedatum eingelöst",IF(ROUND(SUMPRODUCT(--($B$2:B123=B123),$D$2:D123),2)&gt;ROUND(SUMPRODUCT(--('Gutscheine'!$A$2:$A$501=B123),'Gutscheine'!$C$2:$C$501),2),"Übersteigt das Restguthaben","OK")))))))))))))</f>
        <v/>
      </c>
    </row>
    <row r="124" spans="1:5">
      <c r="A124" s="7"/>
      <c r="B124" s="7"/>
      <c r="C124" s="8"/>
      <c r="D124" s="9"/>
      <c r="E124" s="11">
        <f>IF(COUNTA(A124:D124)=0,"",IF(A124="","Buchungs-ID fehlt",IF(SUMPRODUCT(--($A$2:$A$2001=A124))&gt;1,"Doppelte Buchungs-ID",IF(B124="","Gutschein-ID fehlt",IF(SUMPRODUCT(--('Gutscheine'!$A$2:$A$501=B124))=0,"Unbekannte Gutschein-ID",IF(SUMPRODUCT(--('Gutscheine'!$A$2:$A$501=B124))&gt;1,"Gutschein-ID steht doppelt auf „Gutscheine“",IF(NOT(ISNUMBER(C124)),"Datum fehlt oder ist kein Datum",IF(OR(C124&lt;DATE(2000,1,1),C124&gt;DATE(2100,12,31)),"Datum außerhalb des gültigen Bereichs",IF(NOT(ISNUMBER(D124)),"Betrag fehlt oder ist keine Zahl",IF(D124&lt;=0,"Betrag muss über 0 liegen",IF(ROUND(D124,2)&lt;&gt;D124,"Betrag hat mehr als 2 Nachkommastellen",IF(C124&lt;SUMPRODUCT(--('Gutscheine'!$A$2:$A$501=B124),'Gutscheine'!$B$2:$B$501),"Vor dem Ausgabedatum eingelöst",IF(ROUND(SUMPRODUCT(--($B$2:B124=B124),$D$2:D124),2)&gt;ROUND(SUMPRODUCT(--('Gutscheine'!$A$2:$A$501=B124),'Gutscheine'!$C$2:$C$501),2),"Übersteigt das Restguthaben","OK")))))))))))))</f>
        <v/>
      </c>
    </row>
    <row r="125" spans="1:5">
      <c r="A125" s="7"/>
      <c r="B125" s="7"/>
      <c r="C125" s="8"/>
      <c r="D125" s="9"/>
      <c r="E125" s="11">
        <f>IF(COUNTA(A125:D125)=0,"",IF(A125="","Buchungs-ID fehlt",IF(SUMPRODUCT(--($A$2:$A$2001=A125))&gt;1,"Doppelte Buchungs-ID",IF(B125="","Gutschein-ID fehlt",IF(SUMPRODUCT(--('Gutscheine'!$A$2:$A$501=B125))=0,"Unbekannte Gutschein-ID",IF(SUMPRODUCT(--('Gutscheine'!$A$2:$A$501=B125))&gt;1,"Gutschein-ID steht doppelt auf „Gutscheine“",IF(NOT(ISNUMBER(C125)),"Datum fehlt oder ist kein Datum",IF(OR(C125&lt;DATE(2000,1,1),C125&gt;DATE(2100,12,31)),"Datum außerhalb des gültigen Bereichs",IF(NOT(ISNUMBER(D125)),"Betrag fehlt oder ist keine Zahl",IF(D125&lt;=0,"Betrag muss über 0 liegen",IF(ROUND(D125,2)&lt;&gt;D125,"Betrag hat mehr als 2 Nachkommastellen",IF(C125&lt;SUMPRODUCT(--('Gutscheine'!$A$2:$A$501=B125),'Gutscheine'!$B$2:$B$501),"Vor dem Ausgabedatum eingelöst",IF(ROUND(SUMPRODUCT(--($B$2:B125=B125),$D$2:D125),2)&gt;ROUND(SUMPRODUCT(--('Gutscheine'!$A$2:$A$501=B125),'Gutscheine'!$C$2:$C$501),2),"Übersteigt das Restguthaben","OK")))))))))))))</f>
        <v/>
      </c>
    </row>
    <row r="126" spans="1:5">
      <c r="A126" s="7"/>
      <c r="B126" s="7"/>
      <c r="C126" s="8"/>
      <c r="D126" s="9"/>
      <c r="E126" s="11">
        <f>IF(COUNTA(A126:D126)=0,"",IF(A126="","Buchungs-ID fehlt",IF(SUMPRODUCT(--($A$2:$A$2001=A126))&gt;1,"Doppelte Buchungs-ID",IF(B126="","Gutschein-ID fehlt",IF(SUMPRODUCT(--('Gutscheine'!$A$2:$A$501=B126))=0,"Unbekannte Gutschein-ID",IF(SUMPRODUCT(--('Gutscheine'!$A$2:$A$501=B126))&gt;1,"Gutschein-ID steht doppelt auf „Gutscheine“",IF(NOT(ISNUMBER(C126)),"Datum fehlt oder ist kein Datum",IF(OR(C126&lt;DATE(2000,1,1),C126&gt;DATE(2100,12,31)),"Datum außerhalb des gültigen Bereichs",IF(NOT(ISNUMBER(D126)),"Betrag fehlt oder ist keine Zahl",IF(D126&lt;=0,"Betrag muss über 0 liegen",IF(ROUND(D126,2)&lt;&gt;D126,"Betrag hat mehr als 2 Nachkommastellen",IF(C126&lt;SUMPRODUCT(--('Gutscheine'!$A$2:$A$501=B126),'Gutscheine'!$B$2:$B$501),"Vor dem Ausgabedatum eingelöst",IF(ROUND(SUMPRODUCT(--($B$2:B126=B126),$D$2:D126),2)&gt;ROUND(SUMPRODUCT(--('Gutscheine'!$A$2:$A$501=B126),'Gutscheine'!$C$2:$C$501),2),"Übersteigt das Restguthaben","OK")))))))))))))</f>
        <v/>
      </c>
    </row>
    <row r="127" spans="1:5">
      <c r="A127" s="7"/>
      <c r="B127" s="7"/>
      <c r="C127" s="8"/>
      <c r="D127" s="9"/>
      <c r="E127" s="11">
        <f>IF(COUNTA(A127:D127)=0,"",IF(A127="","Buchungs-ID fehlt",IF(SUMPRODUCT(--($A$2:$A$2001=A127))&gt;1,"Doppelte Buchungs-ID",IF(B127="","Gutschein-ID fehlt",IF(SUMPRODUCT(--('Gutscheine'!$A$2:$A$501=B127))=0,"Unbekannte Gutschein-ID",IF(SUMPRODUCT(--('Gutscheine'!$A$2:$A$501=B127))&gt;1,"Gutschein-ID steht doppelt auf „Gutscheine“",IF(NOT(ISNUMBER(C127)),"Datum fehlt oder ist kein Datum",IF(OR(C127&lt;DATE(2000,1,1),C127&gt;DATE(2100,12,31)),"Datum außerhalb des gültigen Bereichs",IF(NOT(ISNUMBER(D127)),"Betrag fehlt oder ist keine Zahl",IF(D127&lt;=0,"Betrag muss über 0 liegen",IF(ROUND(D127,2)&lt;&gt;D127,"Betrag hat mehr als 2 Nachkommastellen",IF(C127&lt;SUMPRODUCT(--('Gutscheine'!$A$2:$A$501=B127),'Gutscheine'!$B$2:$B$501),"Vor dem Ausgabedatum eingelöst",IF(ROUND(SUMPRODUCT(--($B$2:B127=B127),$D$2:D127),2)&gt;ROUND(SUMPRODUCT(--('Gutscheine'!$A$2:$A$501=B127),'Gutscheine'!$C$2:$C$501),2),"Übersteigt das Restguthaben","OK")))))))))))))</f>
        <v/>
      </c>
    </row>
    <row r="128" spans="1:5">
      <c r="A128" s="7"/>
      <c r="B128" s="7"/>
      <c r="C128" s="8"/>
      <c r="D128" s="9"/>
      <c r="E128" s="11">
        <f>IF(COUNTA(A128:D128)=0,"",IF(A128="","Buchungs-ID fehlt",IF(SUMPRODUCT(--($A$2:$A$2001=A128))&gt;1,"Doppelte Buchungs-ID",IF(B128="","Gutschein-ID fehlt",IF(SUMPRODUCT(--('Gutscheine'!$A$2:$A$501=B128))=0,"Unbekannte Gutschein-ID",IF(SUMPRODUCT(--('Gutscheine'!$A$2:$A$501=B128))&gt;1,"Gutschein-ID steht doppelt auf „Gutscheine“",IF(NOT(ISNUMBER(C128)),"Datum fehlt oder ist kein Datum",IF(OR(C128&lt;DATE(2000,1,1),C128&gt;DATE(2100,12,31)),"Datum außerhalb des gültigen Bereichs",IF(NOT(ISNUMBER(D128)),"Betrag fehlt oder ist keine Zahl",IF(D128&lt;=0,"Betrag muss über 0 liegen",IF(ROUND(D128,2)&lt;&gt;D128,"Betrag hat mehr als 2 Nachkommastellen",IF(C128&lt;SUMPRODUCT(--('Gutscheine'!$A$2:$A$501=B128),'Gutscheine'!$B$2:$B$501),"Vor dem Ausgabedatum eingelöst",IF(ROUND(SUMPRODUCT(--($B$2:B128=B128),$D$2:D128),2)&gt;ROUND(SUMPRODUCT(--('Gutscheine'!$A$2:$A$501=B128),'Gutscheine'!$C$2:$C$501),2),"Übersteigt das Restguthaben","OK")))))))))))))</f>
        <v/>
      </c>
    </row>
    <row r="129" spans="1:5">
      <c r="A129" s="7"/>
      <c r="B129" s="7"/>
      <c r="C129" s="8"/>
      <c r="D129" s="9"/>
      <c r="E129" s="11">
        <f>IF(COUNTA(A129:D129)=0,"",IF(A129="","Buchungs-ID fehlt",IF(SUMPRODUCT(--($A$2:$A$2001=A129))&gt;1,"Doppelte Buchungs-ID",IF(B129="","Gutschein-ID fehlt",IF(SUMPRODUCT(--('Gutscheine'!$A$2:$A$501=B129))=0,"Unbekannte Gutschein-ID",IF(SUMPRODUCT(--('Gutscheine'!$A$2:$A$501=B129))&gt;1,"Gutschein-ID steht doppelt auf „Gutscheine“",IF(NOT(ISNUMBER(C129)),"Datum fehlt oder ist kein Datum",IF(OR(C129&lt;DATE(2000,1,1),C129&gt;DATE(2100,12,31)),"Datum außerhalb des gültigen Bereichs",IF(NOT(ISNUMBER(D129)),"Betrag fehlt oder ist keine Zahl",IF(D129&lt;=0,"Betrag muss über 0 liegen",IF(ROUND(D129,2)&lt;&gt;D129,"Betrag hat mehr als 2 Nachkommastellen",IF(C129&lt;SUMPRODUCT(--('Gutscheine'!$A$2:$A$501=B129),'Gutscheine'!$B$2:$B$501),"Vor dem Ausgabedatum eingelöst",IF(ROUND(SUMPRODUCT(--($B$2:B129=B129),$D$2:D129),2)&gt;ROUND(SUMPRODUCT(--('Gutscheine'!$A$2:$A$501=B129),'Gutscheine'!$C$2:$C$501),2),"Übersteigt das Restguthaben","OK")))))))))))))</f>
        <v/>
      </c>
    </row>
    <row r="130" spans="1:5">
      <c r="A130" s="7"/>
      <c r="B130" s="7"/>
      <c r="C130" s="8"/>
      <c r="D130" s="9"/>
      <c r="E130" s="11">
        <f>IF(COUNTA(A130:D130)=0,"",IF(A130="","Buchungs-ID fehlt",IF(SUMPRODUCT(--($A$2:$A$2001=A130))&gt;1,"Doppelte Buchungs-ID",IF(B130="","Gutschein-ID fehlt",IF(SUMPRODUCT(--('Gutscheine'!$A$2:$A$501=B130))=0,"Unbekannte Gutschein-ID",IF(SUMPRODUCT(--('Gutscheine'!$A$2:$A$501=B130))&gt;1,"Gutschein-ID steht doppelt auf „Gutscheine“",IF(NOT(ISNUMBER(C130)),"Datum fehlt oder ist kein Datum",IF(OR(C130&lt;DATE(2000,1,1),C130&gt;DATE(2100,12,31)),"Datum außerhalb des gültigen Bereichs",IF(NOT(ISNUMBER(D130)),"Betrag fehlt oder ist keine Zahl",IF(D130&lt;=0,"Betrag muss über 0 liegen",IF(ROUND(D130,2)&lt;&gt;D130,"Betrag hat mehr als 2 Nachkommastellen",IF(C130&lt;SUMPRODUCT(--('Gutscheine'!$A$2:$A$501=B130),'Gutscheine'!$B$2:$B$501),"Vor dem Ausgabedatum eingelöst",IF(ROUND(SUMPRODUCT(--($B$2:B130=B130),$D$2:D130),2)&gt;ROUND(SUMPRODUCT(--('Gutscheine'!$A$2:$A$501=B130),'Gutscheine'!$C$2:$C$501),2),"Übersteigt das Restguthaben","OK")))))))))))))</f>
        <v/>
      </c>
    </row>
    <row r="131" spans="1:5">
      <c r="A131" s="7"/>
      <c r="B131" s="7"/>
      <c r="C131" s="8"/>
      <c r="D131" s="9"/>
      <c r="E131" s="11">
        <f>IF(COUNTA(A131:D131)=0,"",IF(A131="","Buchungs-ID fehlt",IF(SUMPRODUCT(--($A$2:$A$2001=A131))&gt;1,"Doppelte Buchungs-ID",IF(B131="","Gutschein-ID fehlt",IF(SUMPRODUCT(--('Gutscheine'!$A$2:$A$501=B131))=0,"Unbekannte Gutschein-ID",IF(SUMPRODUCT(--('Gutscheine'!$A$2:$A$501=B131))&gt;1,"Gutschein-ID steht doppelt auf „Gutscheine“",IF(NOT(ISNUMBER(C131)),"Datum fehlt oder ist kein Datum",IF(OR(C131&lt;DATE(2000,1,1),C131&gt;DATE(2100,12,31)),"Datum außerhalb des gültigen Bereichs",IF(NOT(ISNUMBER(D131)),"Betrag fehlt oder ist keine Zahl",IF(D131&lt;=0,"Betrag muss über 0 liegen",IF(ROUND(D131,2)&lt;&gt;D131,"Betrag hat mehr als 2 Nachkommastellen",IF(C131&lt;SUMPRODUCT(--('Gutscheine'!$A$2:$A$501=B131),'Gutscheine'!$B$2:$B$501),"Vor dem Ausgabedatum eingelöst",IF(ROUND(SUMPRODUCT(--($B$2:B131=B131),$D$2:D131),2)&gt;ROUND(SUMPRODUCT(--('Gutscheine'!$A$2:$A$501=B131),'Gutscheine'!$C$2:$C$501),2),"Übersteigt das Restguthaben","OK")))))))))))))</f>
        <v/>
      </c>
    </row>
    <row r="132" spans="1:5">
      <c r="A132" s="7"/>
      <c r="B132" s="7"/>
      <c r="C132" s="8"/>
      <c r="D132" s="9"/>
      <c r="E132" s="11">
        <f>IF(COUNTA(A132:D132)=0,"",IF(A132="","Buchungs-ID fehlt",IF(SUMPRODUCT(--($A$2:$A$2001=A132))&gt;1,"Doppelte Buchungs-ID",IF(B132="","Gutschein-ID fehlt",IF(SUMPRODUCT(--('Gutscheine'!$A$2:$A$501=B132))=0,"Unbekannte Gutschein-ID",IF(SUMPRODUCT(--('Gutscheine'!$A$2:$A$501=B132))&gt;1,"Gutschein-ID steht doppelt auf „Gutscheine“",IF(NOT(ISNUMBER(C132)),"Datum fehlt oder ist kein Datum",IF(OR(C132&lt;DATE(2000,1,1),C132&gt;DATE(2100,12,31)),"Datum außerhalb des gültigen Bereichs",IF(NOT(ISNUMBER(D132)),"Betrag fehlt oder ist keine Zahl",IF(D132&lt;=0,"Betrag muss über 0 liegen",IF(ROUND(D132,2)&lt;&gt;D132,"Betrag hat mehr als 2 Nachkommastellen",IF(C132&lt;SUMPRODUCT(--('Gutscheine'!$A$2:$A$501=B132),'Gutscheine'!$B$2:$B$501),"Vor dem Ausgabedatum eingelöst",IF(ROUND(SUMPRODUCT(--($B$2:B132=B132),$D$2:D132),2)&gt;ROUND(SUMPRODUCT(--('Gutscheine'!$A$2:$A$501=B132),'Gutscheine'!$C$2:$C$501),2),"Übersteigt das Restguthaben","OK")))))))))))))</f>
        <v/>
      </c>
    </row>
    <row r="133" spans="1:5">
      <c r="A133" s="7"/>
      <c r="B133" s="7"/>
      <c r="C133" s="8"/>
      <c r="D133" s="9"/>
      <c r="E133" s="11">
        <f>IF(COUNTA(A133:D133)=0,"",IF(A133="","Buchungs-ID fehlt",IF(SUMPRODUCT(--($A$2:$A$2001=A133))&gt;1,"Doppelte Buchungs-ID",IF(B133="","Gutschein-ID fehlt",IF(SUMPRODUCT(--('Gutscheine'!$A$2:$A$501=B133))=0,"Unbekannte Gutschein-ID",IF(SUMPRODUCT(--('Gutscheine'!$A$2:$A$501=B133))&gt;1,"Gutschein-ID steht doppelt auf „Gutscheine“",IF(NOT(ISNUMBER(C133)),"Datum fehlt oder ist kein Datum",IF(OR(C133&lt;DATE(2000,1,1),C133&gt;DATE(2100,12,31)),"Datum außerhalb des gültigen Bereichs",IF(NOT(ISNUMBER(D133)),"Betrag fehlt oder ist keine Zahl",IF(D133&lt;=0,"Betrag muss über 0 liegen",IF(ROUND(D133,2)&lt;&gt;D133,"Betrag hat mehr als 2 Nachkommastellen",IF(C133&lt;SUMPRODUCT(--('Gutscheine'!$A$2:$A$501=B133),'Gutscheine'!$B$2:$B$501),"Vor dem Ausgabedatum eingelöst",IF(ROUND(SUMPRODUCT(--($B$2:B133=B133),$D$2:D133),2)&gt;ROUND(SUMPRODUCT(--('Gutscheine'!$A$2:$A$501=B133),'Gutscheine'!$C$2:$C$501),2),"Übersteigt das Restguthaben","OK")))))))))))))</f>
        <v/>
      </c>
    </row>
    <row r="134" spans="1:5">
      <c r="A134" s="7"/>
      <c r="B134" s="7"/>
      <c r="C134" s="8"/>
      <c r="D134" s="9"/>
      <c r="E134" s="11">
        <f>IF(COUNTA(A134:D134)=0,"",IF(A134="","Buchungs-ID fehlt",IF(SUMPRODUCT(--($A$2:$A$2001=A134))&gt;1,"Doppelte Buchungs-ID",IF(B134="","Gutschein-ID fehlt",IF(SUMPRODUCT(--('Gutscheine'!$A$2:$A$501=B134))=0,"Unbekannte Gutschein-ID",IF(SUMPRODUCT(--('Gutscheine'!$A$2:$A$501=B134))&gt;1,"Gutschein-ID steht doppelt auf „Gutscheine“",IF(NOT(ISNUMBER(C134)),"Datum fehlt oder ist kein Datum",IF(OR(C134&lt;DATE(2000,1,1),C134&gt;DATE(2100,12,31)),"Datum außerhalb des gültigen Bereichs",IF(NOT(ISNUMBER(D134)),"Betrag fehlt oder ist keine Zahl",IF(D134&lt;=0,"Betrag muss über 0 liegen",IF(ROUND(D134,2)&lt;&gt;D134,"Betrag hat mehr als 2 Nachkommastellen",IF(C134&lt;SUMPRODUCT(--('Gutscheine'!$A$2:$A$501=B134),'Gutscheine'!$B$2:$B$501),"Vor dem Ausgabedatum eingelöst",IF(ROUND(SUMPRODUCT(--($B$2:B134=B134),$D$2:D134),2)&gt;ROUND(SUMPRODUCT(--('Gutscheine'!$A$2:$A$501=B134),'Gutscheine'!$C$2:$C$501),2),"Übersteigt das Restguthaben","OK")))))))))))))</f>
        <v/>
      </c>
    </row>
    <row r="135" spans="1:5">
      <c r="A135" s="7"/>
      <c r="B135" s="7"/>
      <c r="C135" s="8"/>
      <c r="D135" s="9"/>
      <c r="E135" s="11">
        <f>IF(COUNTA(A135:D135)=0,"",IF(A135="","Buchungs-ID fehlt",IF(SUMPRODUCT(--($A$2:$A$2001=A135))&gt;1,"Doppelte Buchungs-ID",IF(B135="","Gutschein-ID fehlt",IF(SUMPRODUCT(--('Gutscheine'!$A$2:$A$501=B135))=0,"Unbekannte Gutschein-ID",IF(SUMPRODUCT(--('Gutscheine'!$A$2:$A$501=B135))&gt;1,"Gutschein-ID steht doppelt auf „Gutscheine“",IF(NOT(ISNUMBER(C135)),"Datum fehlt oder ist kein Datum",IF(OR(C135&lt;DATE(2000,1,1),C135&gt;DATE(2100,12,31)),"Datum außerhalb des gültigen Bereichs",IF(NOT(ISNUMBER(D135)),"Betrag fehlt oder ist keine Zahl",IF(D135&lt;=0,"Betrag muss über 0 liegen",IF(ROUND(D135,2)&lt;&gt;D135,"Betrag hat mehr als 2 Nachkommastellen",IF(C135&lt;SUMPRODUCT(--('Gutscheine'!$A$2:$A$501=B135),'Gutscheine'!$B$2:$B$501),"Vor dem Ausgabedatum eingelöst",IF(ROUND(SUMPRODUCT(--($B$2:B135=B135),$D$2:D135),2)&gt;ROUND(SUMPRODUCT(--('Gutscheine'!$A$2:$A$501=B135),'Gutscheine'!$C$2:$C$501),2),"Übersteigt das Restguthaben","OK")))))))))))))</f>
        <v/>
      </c>
    </row>
    <row r="136" spans="1:5">
      <c r="A136" s="7"/>
      <c r="B136" s="7"/>
      <c r="C136" s="8"/>
      <c r="D136" s="9"/>
      <c r="E136" s="11">
        <f>IF(COUNTA(A136:D136)=0,"",IF(A136="","Buchungs-ID fehlt",IF(SUMPRODUCT(--($A$2:$A$2001=A136))&gt;1,"Doppelte Buchungs-ID",IF(B136="","Gutschein-ID fehlt",IF(SUMPRODUCT(--('Gutscheine'!$A$2:$A$501=B136))=0,"Unbekannte Gutschein-ID",IF(SUMPRODUCT(--('Gutscheine'!$A$2:$A$501=B136))&gt;1,"Gutschein-ID steht doppelt auf „Gutscheine“",IF(NOT(ISNUMBER(C136)),"Datum fehlt oder ist kein Datum",IF(OR(C136&lt;DATE(2000,1,1),C136&gt;DATE(2100,12,31)),"Datum außerhalb des gültigen Bereichs",IF(NOT(ISNUMBER(D136)),"Betrag fehlt oder ist keine Zahl",IF(D136&lt;=0,"Betrag muss über 0 liegen",IF(ROUND(D136,2)&lt;&gt;D136,"Betrag hat mehr als 2 Nachkommastellen",IF(C136&lt;SUMPRODUCT(--('Gutscheine'!$A$2:$A$501=B136),'Gutscheine'!$B$2:$B$501),"Vor dem Ausgabedatum eingelöst",IF(ROUND(SUMPRODUCT(--($B$2:B136=B136),$D$2:D136),2)&gt;ROUND(SUMPRODUCT(--('Gutscheine'!$A$2:$A$501=B136),'Gutscheine'!$C$2:$C$501),2),"Übersteigt das Restguthaben","OK")))))))))))))</f>
        <v/>
      </c>
    </row>
    <row r="137" spans="1:5">
      <c r="A137" s="7"/>
      <c r="B137" s="7"/>
      <c r="C137" s="8"/>
      <c r="D137" s="9"/>
      <c r="E137" s="11">
        <f>IF(COUNTA(A137:D137)=0,"",IF(A137="","Buchungs-ID fehlt",IF(SUMPRODUCT(--($A$2:$A$2001=A137))&gt;1,"Doppelte Buchungs-ID",IF(B137="","Gutschein-ID fehlt",IF(SUMPRODUCT(--('Gutscheine'!$A$2:$A$501=B137))=0,"Unbekannte Gutschein-ID",IF(SUMPRODUCT(--('Gutscheine'!$A$2:$A$501=B137))&gt;1,"Gutschein-ID steht doppelt auf „Gutscheine“",IF(NOT(ISNUMBER(C137)),"Datum fehlt oder ist kein Datum",IF(OR(C137&lt;DATE(2000,1,1),C137&gt;DATE(2100,12,31)),"Datum außerhalb des gültigen Bereichs",IF(NOT(ISNUMBER(D137)),"Betrag fehlt oder ist keine Zahl",IF(D137&lt;=0,"Betrag muss über 0 liegen",IF(ROUND(D137,2)&lt;&gt;D137,"Betrag hat mehr als 2 Nachkommastellen",IF(C137&lt;SUMPRODUCT(--('Gutscheine'!$A$2:$A$501=B137),'Gutscheine'!$B$2:$B$501),"Vor dem Ausgabedatum eingelöst",IF(ROUND(SUMPRODUCT(--($B$2:B137=B137),$D$2:D137),2)&gt;ROUND(SUMPRODUCT(--('Gutscheine'!$A$2:$A$501=B137),'Gutscheine'!$C$2:$C$501),2),"Übersteigt das Restguthaben","OK")))))))))))))</f>
        <v/>
      </c>
    </row>
    <row r="138" spans="1:5">
      <c r="A138" s="7"/>
      <c r="B138" s="7"/>
      <c r="C138" s="8"/>
      <c r="D138" s="9"/>
      <c r="E138" s="11">
        <f>IF(COUNTA(A138:D138)=0,"",IF(A138="","Buchungs-ID fehlt",IF(SUMPRODUCT(--($A$2:$A$2001=A138))&gt;1,"Doppelte Buchungs-ID",IF(B138="","Gutschein-ID fehlt",IF(SUMPRODUCT(--('Gutscheine'!$A$2:$A$501=B138))=0,"Unbekannte Gutschein-ID",IF(SUMPRODUCT(--('Gutscheine'!$A$2:$A$501=B138))&gt;1,"Gutschein-ID steht doppelt auf „Gutscheine“",IF(NOT(ISNUMBER(C138)),"Datum fehlt oder ist kein Datum",IF(OR(C138&lt;DATE(2000,1,1),C138&gt;DATE(2100,12,31)),"Datum außerhalb des gültigen Bereichs",IF(NOT(ISNUMBER(D138)),"Betrag fehlt oder ist keine Zahl",IF(D138&lt;=0,"Betrag muss über 0 liegen",IF(ROUND(D138,2)&lt;&gt;D138,"Betrag hat mehr als 2 Nachkommastellen",IF(C138&lt;SUMPRODUCT(--('Gutscheine'!$A$2:$A$501=B138),'Gutscheine'!$B$2:$B$501),"Vor dem Ausgabedatum eingelöst",IF(ROUND(SUMPRODUCT(--($B$2:B138=B138),$D$2:D138),2)&gt;ROUND(SUMPRODUCT(--('Gutscheine'!$A$2:$A$501=B138),'Gutscheine'!$C$2:$C$501),2),"Übersteigt das Restguthaben","OK")))))))))))))</f>
        <v/>
      </c>
    </row>
    <row r="139" spans="1:5">
      <c r="A139" s="7"/>
      <c r="B139" s="7"/>
      <c r="C139" s="8"/>
      <c r="D139" s="9"/>
      <c r="E139" s="11">
        <f>IF(COUNTA(A139:D139)=0,"",IF(A139="","Buchungs-ID fehlt",IF(SUMPRODUCT(--($A$2:$A$2001=A139))&gt;1,"Doppelte Buchungs-ID",IF(B139="","Gutschein-ID fehlt",IF(SUMPRODUCT(--('Gutscheine'!$A$2:$A$501=B139))=0,"Unbekannte Gutschein-ID",IF(SUMPRODUCT(--('Gutscheine'!$A$2:$A$501=B139))&gt;1,"Gutschein-ID steht doppelt auf „Gutscheine“",IF(NOT(ISNUMBER(C139)),"Datum fehlt oder ist kein Datum",IF(OR(C139&lt;DATE(2000,1,1),C139&gt;DATE(2100,12,31)),"Datum außerhalb des gültigen Bereichs",IF(NOT(ISNUMBER(D139)),"Betrag fehlt oder ist keine Zahl",IF(D139&lt;=0,"Betrag muss über 0 liegen",IF(ROUND(D139,2)&lt;&gt;D139,"Betrag hat mehr als 2 Nachkommastellen",IF(C139&lt;SUMPRODUCT(--('Gutscheine'!$A$2:$A$501=B139),'Gutscheine'!$B$2:$B$501),"Vor dem Ausgabedatum eingelöst",IF(ROUND(SUMPRODUCT(--($B$2:B139=B139),$D$2:D139),2)&gt;ROUND(SUMPRODUCT(--('Gutscheine'!$A$2:$A$501=B139),'Gutscheine'!$C$2:$C$501),2),"Übersteigt das Restguthaben","OK")))))))))))))</f>
        <v/>
      </c>
    </row>
    <row r="140" spans="1:5">
      <c r="A140" s="7"/>
      <c r="B140" s="7"/>
      <c r="C140" s="8"/>
      <c r="D140" s="9"/>
      <c r="E140" s="11">
        <f>IF(COUNTA(A140:D140)=0,"",IF(A140="","Buchungs-ID fehlt",IF(SUMPRODUCT(--($A$2:$A$2001=A140))&gt;1,"Doppelte Buchungs-ID",IF(B140="","Gutschein-ID fehlt",IF(SUMPRODUCT(--('Gutscheine'!$A$2:$A$501=B140))=0,"Unbekannte Gutschein-ID",IF(SUMPRODUCT(--('Gutscheine'!$A$2:$A$501=B140))&gt;1,"Gutschein-ID steht doppelt auf „Gutscheine“",IF(NOT(ISNUMBER(C140)),"Datum fehlt oder ist kein Datum",IF(OR(C140&lt;DATE(2000,1,1),C140&gt;DATE(2100,12,31)),"Datum außerhalb des gültigen Bereichs",IF(NOT(ISNUMBER(D140)),"Betrag fehlt oder ist keine Zahl",IF(D140&lt;=0,"Betrag muss über 0 liegen",IF(ROUND(D140,2)&lt;&gt;D140,"Betrag hat mehr als 2 Nachkommastellen",IF(C140&lt;SUMPRODUCT(--('Gutscheine'!$A$2:$A$501=B140),'Gutscheine'!$B$2:$B$501),"Vor dem Ausgabedatum eingelöst",IF(ROUND(SUMPRODUCT(--($B$2:B140=B140),$D$2:D140),2)&gt;ROUND(SUMPRODUCT(--('Gutscheine'!$A$2:$A$501=B140),'Gutscheine'!$C$2:$C$501),2),"Übersteigt das Restguthaben","OK")))))))))))))</f>
        <v/>
      </c>
    </row>
    <row r="141" spans="1:5">
      <c r="A141" s="7"/>
      <c r="B141" s="7"/>
      <c r="C141" s="8"/>
      <c r="D141" s="9"/>
      <c r="E141" s="11">
        <f>IF(COUNTA(A141:D141)=0,"",IF(A141="","Buchungs-ID fehlt",IF(SUMPRODUCT(--($A$2:$A$2001=A141))&gt;1,"Doppelte Buchungs-ID",IF(B141="","Gutschein-ID fehlt",IF(SUMPRODUCT(--('Gutscheine'!$A$2:$A$501=B141))=0,"Unbekannte Gutschein-ID",IF(SUMPRODUCT(--('Gutscheine'!$A$2:$A$501=B141))&gt;1,"Gutschein-ID steht doppelt auf „Gutscheine“",IF(NOT(ISNUMBER(C141)),"Datum fehlt oder ist kein Datum",IF(OR(C141&lt;DATE(2000,1,1),C141&gt;DATE(2100,12,31)),"Datum außerhalb des gültigen Bereichs",IF(NOT(ISNUMBER(D141)),"Betrag fehlt oder ist keine Zahl",IF(D141&lt;=0,"Betrag muss über 0 liegen",IF(ROUND(D141,2)&lt;&gt;D141,"Betrag hat mehr als 2 Nachkommastellen",IF(C141&lt;SUMPRODUCT(--('Gutscheine'!$A$2:$A$501=B141),'Gutscheine'!$B$2:$B$501),"Vor dem Ausgabedatum eingelöst",IF(ROUND(SUMPRODUCT(--($B$2:B141=B141),$D$2:D141),2)&gt;ROUND(SUMPRODUCT(--('Gutscheine'!$A$2:$A$501=B141),'Gutscheine'!$C$2:$C$501),2),"Übersteigt das Restguthaben","OK")))))))))))))</f>
        <v/>
      </c>
    </row>
    <row r="142" spans="1:5">
      <c r="A142" s="7"/>
      <c r="B142" s="7"/>
      <c r="C142" s="8"/>
      <c r="D142" s="9"/>
      <c r="E142" s="11">
        <f>IF(COUNTA(A142:D142)=0,"",IF(A142="","Buchungs-ID fehlt",IF(SUMPRODUCT(--($A$2:$A$2001=A142))&gt;1,"Doppelte Buchungs-ID",IF(B142="","Gutschein-ID fehlt",IF(SUMPRODUCT(--('Gutscheine'!$A$2:$A$501=B142))=0,"Unbekannte Gutschein-ID",IF(SUMPRODUCT(--('Gutscheine'!$A$2:$A$501=B142))&gt;1,"Gutschein-ID steht doppelt auf „Gutscheine“",IF(NOT(ISNUMBER(C142)),"Datum fehlt oder ist kein Datum",IF(OR(C142&lt;DATE(2000,1,1),C142&gt;DATE(2100,12,31)),"Datum außerhalb des gültigen Bereichs",IF(NOT(ISNUMBER(D142)),"Betrag fehlt oder ist keine Zahl",IF(D142&lt;=0,"Betrag muss über 0 liegen",IF(ROUND(D142,2)&lt;&gt;D142,"Betrag hat mehr als 2 Nachkommastellen",IF(C142&lt;SUMPRODUCT(--('Gutscheine'!$A$2:$A$501=B142),'Gutscheine'!$B$2:$B$501),"Vor dem Ausgabedatum eingelöst",IF(ROUND(SUMPRODUCT(--($B$2:B142=B142),$D$2:D142),2)&gt;ROUND(SUMPRODUCT(--('Gutscheine'!$A$2:$A$501=B142),'Gutscheine'!$C$2:$C$501),2),"Übersteigt das Restguthaben","OK")))))))))))))</f>
        <v/>
      </c>
    </row>
    <row r="143" spans="1:5">
      <c r="A143" s="7"/>
      <c r="B143" s="7"/>
      <c r="C143" s="8"/>
      <c r="D143" s="9"/>
      <c r="E143" s="11">
        <f>IF(COUNTA(A143:D143)=0,"",IF(A143="","Buchungs-ID fehlt",IF(SUMPRODUCT(--($A$2:$A$2001=A143))&gt;1,"Doppelte Buchungs-ID",IF(B143="","Gutschein-ID fehlt",IF(SUMPRODUCT(--('Gutscheine'!$A$2:$A$501=B143))=0,"Unbekannte Gutschein-ID",IF(SUMPRODUCT(--('Gutscheine'!$A$2:$A$501=B143))&gt;1,"Gutschein-ID steht doppelt auf „Gutscheine“",IF(NOT(ISNUMBER(C143)),"Datum fehlt oder ist kein Datum",IF(OR(C143&lt;DATE(2000,1,1),C143&gt;DATE(2100,12,31)),"Datum außerhalb des gültigen Bereichs",IF(NOT(ISNUMBER(D143)),"Betrag fehlt oder ist keine Zahl",IF(D143&lt;=0,"Betrag muss über 0 liegen",IF(ROUND(D143,2)&lt;&gt;D143,"Betrag hat mehr als 2 Nachkommastellen",IF(C143&lt;SUMPRODUCT(--('Gutscheine'!$A$2:$A$501=B143),'Gutscheine'!$B$2:$B$501),"Vor dem Ausgabedatum eingelöst",IF(ROUND(SUMPRODUCT(--($B$2:B143=B143),$D$2:D143),2)&gt;ROUND(SUMPRODUCT(--('Gutscheine'!$A$2:$A$501=B143),'Gutscheine'!$C$2:$C$501),2),"Übersteigt das Restguthaben","OK")))))))))))))</f>
        <v/>
      </c>
    </row>
    <row r="144" spans="1:5">
      <c r="A144" s="7"/>
      <c r="B144" s="7"/>
      <c r="C144" s="8"/>
      <c r="D144" s="9"/>
      <c r="E144" s="11">
        <f>IF(COUNTA(A144:D144)=0,"",IF(A144="","Buchungs-ID fehlt",IF(SUMPRODUCT(--($A$2:$A$2001=A144))&gt;1,"Doppelte Buchungs-ID",IF(B144="","Gutschein-ID fehlt",IF(SUMPRODUCT(--('Gutscheine'!$A$2:$A$501=B144))=0,"Unbekannte Gutschein-ID",IF(SUMPRODUCT(--('Gutscheine'!$A$2:$A$501=B144))&gt;1,"Gutschein-ID steht doppelt auf „Gutscheine“",IF(NOT(ISNUMBER(C144)),"Datum fehlt oder ist kein Datum",IF(OR(C144&lt;DATE(2000,1,1),C144&gt;DATE(2100,12,31)),"Datum außerhalb des gültigen Bereichs",IF(NOT(ISNUMBER(D144)),"Betrag fehlt oder ist keine Zahl",IF(D144&lt;=0,"Betrag muss über 0 liegen",IF(ROUND(D144,2)&lt;&gt;D144,"Betrag hat mehr als 2 Nachkommastellen",IF(C144&lt;SUMPRODUCT(--('Gutscheine'!$A$2:$A$501=B144),'Gutscheine'!$B$2:$B$501),"Vor dem Ausgabedatum eingelöst",IF(ROUND(SUMPRODUCT(--($B$2:B144=B144),$D$2:D144),2)&gt;ROUND(SUMPRODUCT(--('Gutscheine'!$A$2:$A$501=B144),'Gutscheine'!$C$2:$C$501),2),"Übersteigt das Restguthaben","OK")))))))))))))</f>
        <v/>
      </c>
    </row>
    <row r="145" spans="1:5">
      <c r="A145" s="7"/>
      <c r="B145" s="7"/>
      <c r="C145" s="8"/>
      <c r="D145" s="9"/>
      <c r="E145" s="11">
        <f>IF(COUNTA(A145:D145)=0,"",IF(A145="","Buchungs-ID fehlt",IF(SUMPRODUCT(--($A$2:$A$2001=A145))&gt;1,"Doppelte Buchungs-ID",IF(B145="","Gutschein-ID fehlt",IF(SUMPRODUCT(--('Gutscheine'!$A$2:$A$501=B145))=0,"Unbekannte Gutschein-ID",IF(SUMPRODUCT(--('Gutscheine'!$A$2:$A$501=B145))&gt;1,"Gutschein-ID steht doppelt auf „Gutscheine“",IF(NOT(ISNUMBER(C145)),"Datum fehlt oder ist kein Datum",IF(OR(C145&lt;DATE(2000,1,1),C145&gt;DATE(2100,12,31)),"Datum außerhalb des gültigen Bereichs",IF(NOT(ISNUMBER(D145)),"Betrag fehlt oder ist keine Zahl",IF(D145&lt;=0,"Betrag muss über 0 liegen",IF(ROUND(D145,2)&lt;&gt;D145,"Betrag hat mehr als 2 Nachkommastellen",IF(C145&lt;SUMPRODUCT(--('Gutscheine'!$A$2:$A$501=B145),'Gutscheine'!$B$2:$B$501),"Vor dem Ausgabedatum eingelöst",IF(ROUND(SUMPRODUCT(--($B$2:B145=B145),$D$2:D145),2)&gt;ROUND(SUMPRODUCT(--('Gutscheine'!$A$2:$A$501=B145),'Gutscheine'!$C$2:$C$501),2),"Übersteigt das Restguthaben","OK")))))))))))))</f>
        <v/>
      </c>
    </row>
    <row r="146" spans="1:5">
      <c r="A146" s="7"/>
      <c r="B146" s="7"/>
      <c r="C146" s="8"/>
      <c r="D146" s="9"/>
      <c r="E146" s="11">
        <f>IF(COUNTA(A146:D146)=0,"",IF(A146="","Buchungs-ID fehlt",IF(SUMPRODUCT(--($A$2:$A$2001=A146))&gt;1,"Doppelte Buchungs-ID",IF(B146="","Gutschein-ID fehlt",IF(SUMPRODUCT(--('Gutscheine'!$A$2:$A$501=B146))=0,"Unbekannte Gutschein-ID",IF(SUMPRODUCT(--('Gutscheine'!$A$2:$A$501=B146))&gt;1,"Gutschein-ID steht doppelt auf „Gutscheine“",IF(NOT(ISNUMBER(C146)),"Datum fehlt oder ist kein Datum",IF(OR(C146&lt;DATE(2000,1,1),C146&gt;DATE(2100,12,31)),"Datum außerhalb des gültigen Bereichs",IF(NOT(ISNUMBER(D146)),"Betrag fehlt oder ist keine Zahl",IF(D146&lt;=0,"Betrag muss über 0 liegen",IF(ROUND(D146,2)&lt;&gt;D146,"Betrag hat mehr als 2 Nachkommastellen",IF(C146&lt;SUMPRODUCT(--('Gutscheine'!$A$2:$A$501=B146),'Gutscheine'!$B$2:$B$501),"Vor dem Ausgabedatum eingelöst",IF(ROUND(SUMPRODUCT(--($B$2:B146=B146),$D$2:D146),2)&gt;ROUND(SUMPRODUCT(--('Gutscheine'!$A$2:$A$501=B146),'Gutscheine'!$C$2:$C$501),2),"Übersteigt das Restguthaben","OK")))))))))))))</f>
        <v/>
      </c>
    </row>
    <row r="147" spans="1:5">
      <c r="A147" s="7"/>
      <c r="B147" s="7"/>
      <c r="C147" s="8"/>
      <c r="D147" s="9"/>
      <c r="E147" s="11">
        <f>IF(COUNTA(A147:D147)=0,"",IF(A147="","Buchungs-ID fehlt",IF(SUMPRODUCT(--($A$2:$A$2001=A147))&gt;1,"Doppelte Buchungs-ID",IF(B147="","Gutschein-ID fehlt",IF(SUMPRODUCT(--('Gutscheine'!$A$2:$A$501=B147))=0,"Unbekannte Gutschein-ID",IF(SUMPRODUCT(--('Gutscheine'!$A$2:$A$501=B147))&gt;1,"Gutschein-ID steht doppelt auf „Gutscheine“",IF(NOT(ISNUMBER(C147)),"Datum fehlt oder ist kein Datum",IF(OR(C147&lt;DATE(2000,1,1),C147&gt;DATE(2100,12,31)),"Datum außerhalb des gültigen Bereichs",IF(NOT(ISNUMBER(D147)),"Betrag fehlt oder ist keine Zahl",IF(D147&lt;=0,"Betrag muss über 0 liegen",IF(ROUND(D147,2)&lt;&gt;D147,"Betrag hat mehr als 2 Nachkommastellen",IF(C147&lt;SUMPRODUCT(--('Gutscheine'!$A$2:$A$501=B147),'Gutscheine'!$B$2:$B$501),"Vor dem Ausgabedatum eingelöst",IF(ROUND(SUMPRODUCT(--($B$2:B147=B147),$D$2:D147),2)&gt;ROUND(SUMPRODUCT(--('Gutscheine'!$A$2:$A$501=B147),'Gutscheine'!$C$2:$C$501),2),"Übersteigt das Restguthaben","OK")))))))))))))</f>
        <v/>
      </c>
    </row>
    <row r="148" spans="1:5">
      <c r="A148" s="7"/>
      <c r="B148" s="7"/>
      <c r="C148" s="8"/>
      <c r="D148" s="9"/>
      <c r="E148" s="11">
        <f>IF(COUNTA(A148:D148)=0,"",IF(A148="","Buchungs-ID fehlt",IF(SUMPRODUCT(--($A$2:$A$2001=A148))&gt;1,"Doppelte Buchungs-ID",IF(B148="","Gutschein-ID fehlt",IF(SUMPRODUCT(--('Gutscheine'!$A$2:$A$501=B148))=0,"Unbekannte Gutschein-ID",IF(SUMPRODUCT(--('Gutscheine'!$A$2:$A$501=B148))&gt;1,"Gutschein-ID steht doppelt auf „Gutscheine“",IF(NOT(ISNUMBER(C148)),"Datum fehlt oder ist kein Datum",IF(OR(C148&lt;DATE(2000,1,1),C148&gt;DATE(2100,12,31)),"Datum außerhalb des gültigen Bereichs",IF(NOT(ISNUMBER(D148)),"Betrag fehlt oder ist keine Zahl",IF(D148&lt;=0,"Betrag muss über 0 liegen",IF(ROUND(D148,2)&lt;&gt;D148,"Betrag hat mehr als 2 Nachkommastellen",IF(C148&lt;SUMPRODUCT(--('Gutscheine'!$A$2:$A$501=B148),'Gutscheine'!$B$2:$B$501),"Vor dem Ausgabedatum eingelöst",IF(ROUND(SUMPRODUCT(--($B$2:B148=B148),$D$2:D148),2)&gt;ROUND(SUMPRODUCT(--('Gutscheine'!$A$2:$A$501=B148),'Gutscheine'!$C$2:$C$501),2),"Übersteigt das Restguthaben","OK")))))))))))))</f>
        <v/>
      </c>
    </row>
    <row r="149" spans="1:5">
      <c r="A149" s="7"/>
      <c r="B149" s="7"/>
      <c r="C149" s="8"/>
      <c r="D149" s="9"/>
      <c r="E149" s="11">
        <f>IF(COUNTA(A149:D149)=0,"",IF(A149="","Buchungs-ID fehlt",IF(SUMPRODUCT(--($A$2:$A$2001=A149))&gt;1,"Doppelte Buchungs-ID",IF(B149="","Gutschein-ID fehlt",IF(SUMPRODUCT(--('Gutscheine'!$A$2:$A$501=B149))=0,"Unbekannte Gutschein-ID",IF(SUMPRODUCT(--('Gutscheine'!$A$2:$A$501=B149))&gt;1,"Gutschein-ID steht doppelt auf „Gutscheine“",IF(NOT(ISNUMBER(C149)),"Datum fehlt oder ist kein Datum",IF(OR(C149&lt;DATE(2000,1,1),C149&gt;DATE(2100,12,31)),"Datum außerhalb des gültigen Bereichs",IF(NOT(ISNUMBER(D149)),"Betrag fehlt oder ist keine Zahl",IF(D149&lt;=0,"Betrag muss über 0 liegen",IF(ROUND(D149,2)&lt;&gt;D149,"Betrag hat mehr als 2 Nachkommastellen",IF(C149&lt;SUMPRODUCT(--('Gutscheine'!$A$2:$A$501=B149),'Gutscheine'!$B$2:$B$501),"Vor dem Ausgabedatum eingelöst",IF(ROUND(SUMPRODUCT(--($B$2:B149=B149),$D$2:D149),2)&gt;ROUND(SUMPRODUCT(--('Gutscheine'!$A$2:$A$501=B149),'Gutscheine'!$C$2:$C$501),2),"Übersteigt das Restguthaben","OK")))))))))))))</f>
        <v/>
      </c>
    </row>
    <row r="150" spans="1:5">
      <c r="A150" s="7"/>
      <c r="B150" s="7"/>
      <c r="C150" s="8"/>
      <c r="D150" s="9"/>
      <c r="E150" s="11">
        <f>IF(COUNTA(A150:D150)=0,"",IF(A150="","Buchungs-ID fehlt",IF(SUMPRODUCT(--($A$2:$A$2001=A150))&gt;1,"Doppelte Buchungs-ID",IF(B150="","Gutschein-ID fehlt",IF(SUMPRODUCT(--('Gutscheine'!$A$2:$A$501=B150))=0,"Unbekannte Gutschein-ID",IF(SUMPRODUCT(--('Gutscheine'!$A$2:$A$501=B150))&gt;1,"Gutschein-ID steht doppelt auf „Gutscheine“",IF(NOT(ISNUMBER(C150)),"Datum fehlt oder ist kein Datum",IF(OR(C150&lt;DATE(2000,1,1),C150&gt;DATE(2100,12,31)),"Datum außerhalb des gültigen Bereichs",IF(NOT(ISNUMBER(D150)),"Betrag fehlt oder ist keine Zahl",IF(D150&lt;=0,"Betrag muss über 0 liegen",IF(ROUND(D150,2)&lt;&gt;D150,"Betrag hat mehr als 2 Nachkommastellen",IF(C150&lt;SUMPRODUCT(--('Gutscheine'!$A$2:$A$501=B150),'Gutscheine'!$B$2:$B$501),"Vor dem Ausgabedatum eingelöst",IF(ROUND(SUMPRODUCT(--($B$2:B150=B150),$D$2:D150),2)&gt;ROUND(SUMPRODUCT(--('Gutscheine'!$A$2:$A$501=B150),'Gutscheine'!$C$2:$C$501),2),"Übersteigt das Restguthaben","OK")))))))))))))</f>
        <v/>
      </c>
    </row>
    <row r="151" spans="1:5">
      <c r="A151" s="7"/>
      <c r="B151" s="7"/>
      <c r="C151" s="8"/>
      <c r="D151" s="9"/>
      <c r="E151" s="11">
        <f>IF(COUNTA(A151:D151)=0,"",IF(A151="","Buchungs-ID fehlt",IF(SUMPRODUCT(--($A$2:$A$2001=A151))&gt;1,"Doppelte Buchungs-ID",IF(B151="","Gutschein-ID fehlt",IF(SUMPRODUCT(--('Gutscheine'!$A$2:$A$501=B151))=0,"Unbekannte Gutschein-ID",IF(SUMPRODUCT(--('Gutscheine'!$A$2:$A$501=B151))&gt;1,"Gutschein-ID steht doppelt auf „Gutscheine“",IF(NOT(ISNUMBER(C151)),"Datum fehlt oder ist kein Datum",IF(OR(C151&lt;DATE(2000,1,1),C151&gt;DATE(2100,12,31)),"Datum außerhalb des gültigen Bereichs",IF(NOT(ISNUMBER(D151)),"Betrag fehlt oder ist keine Zahl",IF(D151&lt;=0,"Betrag muss über 0 liegen",IF(ROUND(D151,2)&lt;&gt;D151,"Betrag hat mehr als 2 Nachkommastellen",IF(C151&lt;SUMPRODUCT(--('Gutscheine'!$A$2:$A$501=B151),'Gutscheine'!$B$2:$B$501),"Vor dem Ausgabedatum eingelöst",IF(ROUND(SUMPRODUCT(--($B$2:B151=B151),$D$2:D151),2)&gt;ROUND(SUMPRODUCT(--('Gutscheine'!$A$2:$A$501=B151),'Gutscheine'!$C$2:$C$501),2),"Übersteigt das Restguthaben","OK")))))))))))))</f>
        <v/>
      </c>
    </row>
    <row r="152" spans="1:5">
      <c r="A152" s="7"/>
      <c r="B152" s="7"/>
      <c r="C152" s="8"/>
      <c r="D152" s="9"/>
      <c r="E152" s="11">
        <f>IF(COUNTA(A152:D152)=0,"",IF(A152="","Buchungs-ID fehlt",IF(SUMPRODUCT(--($A$2:$A$2001=A152))&gt;1,"Doppelte Buchungs-ID",IF(B152="","Gutschein-ID fehlt",IF(SUMPRODUCT(--('Gutscheine'!$A$2:$A$501=B152))=0,"Unbekannte Gutschein-ID",IF(SUMPRODUCT(--('Gutscheine'!$A$2:$A$501=B152))&gt;1,"Gutschein-ID steht doppelt auf „Gutscheine“",IF(NOT(ISNUMBER(C152)),"Datum fehlt oder ist kein Datum",IF(OR(C152&lt;DATE(2000,1,1),C152&gt;DATE(2100,12,31)),"Datum außerhalb des gültigen Bereichs",IF(NOT(ISNUMBER(D152)),"Betrag fehlt oder ist keine Zahl",IF(D152&lt;=0,"Betrag muss über 0 liegen",IF(ROUND(D152,2)&lt;&gt;D152,"Betrag hat mehr als 2 Nachkommastellen",IF(C152&lt;SUMPRODUCT(--('Gutscheine'!$A$2:$A$501=B152),'Gutscheine'!$B$2:$B$501),"Vor dem Ausgabedatum eingelöst",IF(ROUND(SUMPRODUCT(--($B$2:B152=B152),$D$2:D152),2)&gt;ROUND(SUMPRODUCT(--('Gutscheine'!$A$2:$A$501=B152),'Gutscheine'!$C$2:$C$501),2),"Übersteigt das Restguthaben","OK")))))))))))))</f>
        <v/>
      </c>
    </row>
    <row r="153" spans="1:5">
      <c r="A153" s="7"/>
      <c r="B153" s="7"/>
      <c r="C153" s="8"/>
      <c r="D153" s="9"/>
      <c r="E153" s="11">
        <f>IF(COUNTA(A153:D153)=0,"",IF(A153="","Buchungs-ID fehlt",IF(SUMPRODUCT(--($A$2:$A$2001=A153))&gt;1,"Doppelte Buchungs-ID",IF(B153="","Gutschein-ID fehlt",IF(SUMPRODUCT(--('Gutscheine'!$A$2:$A$501=B153))=0,"Unbekannte Gutschein-ID",IF(SUMPRODUCT(--('Gutscheine'!$A$2:$A$501=B153))&gt;1,"Gutschein-ID steht doppelt auf „Gutscheine“",IF(NOT(ISNUMBER(C153)),"Datum fehlt oder ist kein Datum",IF(OR(C153&lt;DATE(2000,1,1),C153&gt;DATE(2100,12,31)),"Datum außerhalb des gültigen Bereichs",IF(NOT(ISNUMBER(D153)),"Betrag fehlt oder ist keine Zahl",IF(D153&lt;=0,"Betrag muss über 0 liegen",IF(ROUND(D153,2)&lt;&gt;D153,"Betrag hat mehr als 2 Nachkommastellen",IF(C153&lt;SUMPRODUCT(--('Gutscheine'!$A$2:$A$501=B153),'Gutscheine'!$B$2:$B$501),"Vor dem Ausgabedatum eingelöst",IF(ROUND(SUMPRODUCT(--($B$2:B153=B153),$D$2:D153),2)&gt;ROUND(SUMPRODUCT(--('Gutscheine'!$A$2:$A$501=B153),'Gutscheine'!$C$2:$C$501),2),"Übersteigt das Restguthaben","OK")))))))))))))</f>
        <v/>
      </c>
    </row>
    <row r="154" spans="1:5">
      <c r="A154" s="7"/>
      <c r="B154" s="7"/>
      <c r="C154" s="8"/>
      <c r="D154" s="9"/>
      <c r="E154" s="11">
        <f>IF(COUNTA(A154:D154)=0,"",IF(A154="","Buchungs-ID fehlt",IF(SUMPRODUCT(--($A$2:$A$2001=A154))&gt;1,"Doppelte Buchungs-ID",IF(B154="","Gutschein-ID fehlt",IF(SUMPRODUCT(--('Gutscheine'!$A$2:$A$501=B154))=0,"Unbekannte Gutschein-ID",IF(SUMPRODUCT(--('Gutscheine'!$A$2:$A$501=B154))&gt;1,"Gutschein-ID steht doppelt auf „Gutscheine“",IF(NOT(ISNUMBER(C154)),"Datum fehlt oder ist kein Datum",IF(OR(C154&lt;DATE(2000,1,1),C154&gt;DATE(2100,12,31)),"Datum außerhalb des gültigen Bereichs",IF(NOT(ISNUMBER(D154)),"Betrag fehlt oder ist keine Zahl",IF(D154&lt;=0,"Betrag muss über 0 liegen",IF(ROUND(D154,2)&lt;&gt;D154,"Betrag hat mehr als 2 Nachkommastellen",IF(C154&lt;SUMPRODUCT(--('Gutscheine'!$A$2:$A$501=B154),'Gutscheine'!$B$2:$B$501),"Vor dem Ausgabedatum eingelöst",IF(ROUND(SUMPRODUCT(--($B$2:B154=B154),$D$2:D154),2)&gt;ROUND(SUMPRODUCT(--('Gutscheine'!$A$2:$A$501=B154),'Gutscheine'!$C$2:$C$501),2),"Übersteigt das Restguthaben","OK")))))))))))))</f>
        <v/>
      </c>
    </row>
    <row r="155" spans="1:5">
      <c r="A155" s="7"/>
      <c r="B155" s="7"/>
      <c r="C155" s="8"/>
      <c r="D155" s="9"/>
      <c r="E155" s="11">
        <f>IF(COUNTA(A155:D155)=0,"",IF(A155="","Buchungs-ID fehlt",IF(SUMPRODUCT(--($A$2:$A$2001=A155))&gt;1,"Doppelte Buchungs-ID",IF(B155="","Gutschein-ID fehlt",IF(SUMPRODUCT(--('Gutscheine'!$A$2:$A$501=B155))=0,"Unbekannte Gutschein-ID",IF(SUMPRODUCT(--('Gutscheine'!$A$2:$A$501=B155))&gt;1,"Gutschein-ID steht doppelt auf „Gutscheine“",IF(NOT(ISNUMBER(C155)),"Datum fehlt oder ist kein Datum",IF(OR(C155&lt;DATE(2000,1,1),C155&gt;DATE(2100,12,31)),"Datum außerhalb des gültigen Bereichs",IF(NOT(ISNUMBER(D155)),"Betrag fehlt oder ist keine Zahl",IF(D155&lt;=0,"Betrag muss über 0 liegen",IF(ROUND(D155,2)&lt;&gt;D155,"Betrag hat mehr als 2 Nachkommastellen",IF(C155&lt;SUMPRODUCT(--('Gutscheine'!$A$2:$A$501=B155),'Gutscheine'!$B$2:$B$501),"Vor dem Ausgabedatum eingelöst",IF(ROUND(SUMPRODUCT(--($B$2:B155=B155),$D$2:D155),2)&gt;ROUND(SUMPRODUCT(--('Gutscheine'!$A$2:$A$501=B155),'Gutscheine'!$C$2:$C$501),2),"Übersteigt das Restguthaben","OK")))))))))))))</f>
        <v/>
      </c>
    </row>
    <row r="156" spans="1:5">
      <c r="A156" s="7"/>
      <c r="B156" s="7"/>
      <c r="C156" s="8"/>
      <c r="D156" s="9"/>
      <c r="E156" s="11">
        <f>IF(COUNTA(A156:D156)=0,"",IF(A156="","Buchungs-ID fehlt",IF(SUMPRODUCT(--($A$2:$A$2001=A156))&gt;1,"Doppelte Buchungs-ID",IF(B156="","Gutschein-ID fehlt",IF(SUMPRODUCT(--('Gutscheine'!$A$2:$A$501=B156))=0,"Unbekannte Gutschein-ID",IF(SUMPRODUCT(--('Gutscheine'!$A$2:$A$501=B156))&gt;1,"Gutschein-ID steht doppelt auf „Gutscheine“",IF(NOT(ISNUMBER(C156)),"Datum fehlt oder ist kein Datum",IF(OR(C156&lt;DATE(2000,1,1),C156&gt;DATE(2100,12,31)),"Datum außerhalb des gültigen Bereichs",IF(NOT(ISNUMBER(D156)),"Betrag fehlt oder ist keine Zahl",IF(D156&lt;=0,"Betrag muss über 0 liegen",IF(ROUND(D156,2)&lt;&gt;D156,"Betrag hat mehr als 2 Nachkommastellen",IF(C156&lt;SUMPRODUCT(--('Gutscheine'!$A$2:$A$501=B156),'Gutscheine'!$B$2:$B$501),"Vor dem Ausgabedatum eingelöst",IF(ROUND(SUMPRODUCT(--($B$2:B156=B156),$D$2:D156),2)&gt;ROUND(SUMPRODUCT(--('Gutscheine'!$A$2:$A$501=B156),'Gutscheine'!$C$2:$C$501),2),"Übersteigt das Restguthaben","OK")))))))))))))</f>
        <v/>
      </c>
    </row>
    <row r="157" spans="1:5">
      <c r="A157" s="7"/>
      <c r="B157" s="7"/>
      <c r="C157" s="8"/>
      <c r="D157" s="9"/>
      <c r="E157" s="11">
        <f>IF(COUNTA(A157:D157)=0,"",IF(A157="","Buchungs-ID fehlt",IF(SUMPRODUCT(--($A$2:$A$2001=A157))&gt;1,"Doppelte Buchungs-ID",IF(B157="","Gutschein-ID fehlt",IF(SUMPRODUCT(--('Gutscheine'!$A$2:$A$501=B157))=0,"Unbekannte Gutschein-ID",IF(SUMPRODUCT(--('Gutscheine'!$A$2:$A$501=B157))&gt;1,"Gutschein-ID steht doppelt auf „Gutscheine“",IF(NOT(ISNUMBER(C157)),"Datum fehlt oder ist kein Datum",IF(OR(C157&lt;DATE(2000,1,1),C157&gt;DATE(2100,12,31)),"Datum außerhalb des gültigen Bereichs",IF(NOT(ISNUMBER(D157)),"Betrag fehlt oder ist keine Zahl",IF(D157&lt;=0,"Betrag muss über 0 liegen",IF(ROUND(D157,2)&lt;&gt;D157,"Betrag hat mehr als 2 Nachkommastellen",IF(C157&lt;SUMPRODUCT(--('Gutscheine'!$A$2:$A$501=B157),'Gutscheine'!$B$2:$B$501),"Vor dem Ausgabedatum eingelöst",IF(ROUND(SUMPRODUCT(--($B$2:B157=B157),$D$2:D157),2)&gt;ROUND(SUMPRODUCT(--('Gutscheine'!$A$2:$A$501=B157),'Gutscheine'!$C$2:$C$501),2),"Übersteigt das Restguthaben","OK")))))))))))))</f>
        <v/>
      </c>
    </row>
    <row r="158" spans="1:5">
      <c r="A158" s="7"/>
      <c r="B158" s="7"/>
      <c r="C158" s="8"/>
      <c r="D158" s="9"/>
      <c r="E158" s="11">
        <f>IF(COUNTA(A158:D158)=0,"",IF(A158="","Buchungs-ID fehlt",IF(SUMPRODUCT(--($A$2:$A$2001=A158))&gt;1,"Doppelte Buchungs-ID",IF(B158="","Gutschein-ID fehlt",IF(SUMPRODUCT(--('Gutscheine'!$A$2:$A$501=B158))=0,"Unbekannte Gutschein-ID",IF(SUMPRODUCT(--('Gutscheine'!$A$2:$A$501=B158))&gt;1,"Gutschein-ID steht doppelt auf „Gutscheine“",IF(NOT(ISNUMBER(C158)),"Datum fehlt oder ist kein Datum",IF(OR(C158&lt;DATE(2000,1,1),C158&gt;DATE(2100,12,31)),"Datum außerhalb des gültigen Bereichs",IF(NOT(ISNUMBER(D158)),"Betrag fehlt oder ist keine Zahl",IF(D158&lt;=0,"Betrag muss über 0 liegen",IF(ROUND(D158,2)&lt;&gt;D158,"Betrag hat mehr als 2 Nachkommastellen",IF(C158&lt;SUMPRODUCT(--('Gutscheine'!$A$2:$A$501=B158),'Gutscheine'!$B$2:$B$501),"Vor dem Ausgabedatum eingelöst",IF(ROUND(SUMPRODUCT(--($B$2:B158=B158),$D$2:D158),2)&gt;ROUND(SUMPRODUCT(--('Gutscheine'!$A$2:$A$501=B158),'Gutscheine'!$C$2:$C$501),2),"Übersteigt das Restguthaben","OK")))))))))))))</f>
        <v/>
      </c>
    </row>
    <row r="159" spans="1:5">
      <c r="A159" s="7"/>
      <c r="B159" s="7"/>
      <c r="C159" s="8"/>
      <c r="D159" s="9"/>
      <c r="E159" s="11">
        <f>IF(COUNTA(A159:D159)=0,"",IF(A159="","Buchungs-ID fehlt",IF(SUMPRODUCT(--($A$2:$A$2001=A159))&gt;1,"Doppelte Buchungs-ID",IF(B159="","Gutschein-ID fehlt",IF(SUMPRODUCT(--('Gutscheine'!$A$2:$A$501=B159))=0,"Unbekannte Gutschein-ID",IF(SUMPRODUCT(--('Gutscheine'!$A$2:$A$501=B159))&gt;1,"Gutschein-ID steht doppelt auf „Gutscheine“",IF(NOT(ISNUMBER(C159)),"Datum fehlt oder ist kein Datum",IF(OR(C159&lt;DATE(2000,1,1),C159&gt;DATE(2100,12,31)),"Datum außerhalb des gültigen Bereichs",IF(NOT(ISNUMBER(D159)),"Betrag fehlt oder ist keine Zahl",IF(D159&lt;=0,"Betrag muss über 0 liegen",IF(ROUND(D159,2)&lt;&gt;D159,"Betrag hat mehr als 2 Nachkommastellen",IF(C159&lt;SUMPRODUCT(--('Gutscheine'!$A$2:$A$501=B159),'Gutscheine'!$B$2:$B$501),"Vor dem Ausgabedatum eingelöst",IF(ROUND(SUMPRODUCT(--($B$2:B159=B159),$D$2:D159),2)&gt;ROUND(SUMPRODUCT(--('Gutscheine'!$A$2:$A$501=B159),'Gutscheine'!$C$2:$C$501),2),"Übersteigt das Restguthaben","OK")))))))))))))</f>
        <v/>
      </c>
    </row>
    <row r="160" spans="1:5">
      <c r="A160" s="7"/>
      <c r="B160" s="7"/>
      <c r="C160" s="8"/>
      <c r="D160" s="9"/>
      <c r="E160" s="11">
        <f>IF(COUNTA(A160:D160)=0,"",IF(A160="","Buchungs-ID fehlt",IF(SUMPRODUCT(--($A$2:$A$2001=A160))&gt;1,"Doppelte Buchungs-ID",IF(B160="","Gutschein-ID fehlt",IF(SUMPRODUCT(--('Gutscheine'!$A$2:$A$501=B160))=0,"Unbekannte Gutschein-ID",IF(SUMPRODUCT(--('Gutscheine'!$A$2:$A$501=B160))&gt;1,"Gutschein-ID steht doppelt auf „Gutscheine“",IF(NOT(ISNUMBER(C160)),"Datum fehlt oder ist kein Datum",IF(OR(C160&lt;DATE(2000,1,1),C160&gt;DATE(2100,12,31)),"Datum außerhalb des gültigen Bereichs",IF(NOT(ISNUMBER(D160)),"Betrag fehlt oder ist keine Zahl",IF(D160&lt;=0,"Betrag muss über 0 liegen",IF(ROUND(D160,2)&lt;&gt;D160,"Betrag hat mehr als 2 Nachkommastellen",IF(C160&lt;SUMPRODUCT(--('Gutscheine'!$A$2:$A$501=B160),'Gutscheine'!$B$2:$B$501),"Vor dem Ausgabedatum eingelöst",IF(ROUND(SUMPRODUCT(--($B$2:B160=B160),$D$2:D160),2)&gt;ROUND(SUMPRODUCT(--('Gutscheine'!$A$2:$A$501=B160),'Gutscheine'!$C$2:$C$501),2),"Übersteigt das Restguthaben","OK")))))))))))))</f>
        <v/>
      </c>
    </row>
    <row r="161" spans="1:5">
      <c r="A161" s="7"/>
      <c r="B161" s="7"/>
      <c r="C161" s="8"/>
      <c r="D161" s="9"/>
      <c r="E161" s="11">
        <f>IF(COUNTA(A161:D161)=0,"",IF(A161="","Buchungs-ID fehlt",IF(SUMPRODUCT(--($A$2:$A$2001=A161))&gt;1,"Doppelte Buchungs-ID",IF(B161="","Gutschein-ID fehlt",IF(SUMPRODUCT(--('Gutscheine'!$A$2:$A$501=B161))=0,"Unbekannte Gutschein-ID",IF(SUMPRODUCT(--('Gutscheine'!$A$2:$A$501=B161))&gt;1,"Gutschein-ID steht doppelt auf „Gutscheine“",IF(NOT(ISNUMBER(C161)),"Datum fehlt oder ist kein Datum",IF(OR(C161&lt;DATE(2000,1,1),C161&gt;DATE(2100,12,31)),"Datum außerhalb des gültigen Bereichs",IF(NOT(ISNUMBER(D161)),"Betrag fehlt oder ist keine Zahl",IF(D161&lt;=0,"Betrag muss über 0 liegen",IF(ROUND(D161,2)&lt;&gt;D161,"Betrag hat mehr als 2 Nachkommastellen",IF(C161&lt;SUMPRODUCT(--('Gutscheine'!$A$2:$A$501=B161),'Gutscheine'!$B$2:$B$501),"Vor dem Ausgabedatum eingelöst",IF(ROUND(SUMPRODUCT(--($B$2:B161=B161),$D$2:D161),2)&gt;ROUND(SUMPRODUCT(--('Gutscheine'!$A$2:$A$501=B161),'Gutscheine'!$C$2:$C$501),2),"Übersteigt das Restguthaben","OK")))))))))))))</f>
        <v/>
      </c>
    </row>
    <row r="162" spans="1:5">
      <c r="A162" s="7"/>
      <c r="B162" s="7"/>
      <c r="C162" s="8"/>
      <c r="D162" s="9"/>
      <c r="E162" s="11">
        <f>IF(COUNTA(A162:D162)=0,"",IF(A162="","Buchungs-ID fehlt",IF(SUMPRODUCT(--($A$2:$A$2001=A162))&gt;1,"Doppelte Buchungs-ID",IF(B162="","Gutschein-ID fehlt",IF(SUMPRODUCT(--('Gutscheine'!$A$2:$A$501=B162))=0,"Unbekannte Gutschein-ID",IF(SUMPRODUCT(--('Gutscheine'!$A$2:$A$501=B162))&gt;1,"Gutschein-ID steht doppelt auf „Gutscheine“",IF(NOT(ISNUMBER(C162)),"Datum fehlt oder ist kein Datum",IF(OR(C162&lt;DATE(2000,1,1),C162&gt;DATE(2100,12,31)),"Datum außerhalb des gültigen Bereichs",IF(NOT(ISNUMBER(D162)),"Betrag fehlt oder ist keine Zahl",IF(D162&lt;=0,"Betrag muss über 0 liegen",IF(ROUND(D162,2)&lt;&gt;D162,"Betrag hat mehr als 2 Nachkommastellen",IF(C162&lt;SUMPRODUCT(--('Gutscheine'!$A$2:$A$501=B162),'Gutscheine'!$B$2:$B$501),"Vor dem Ausgabedatum eingelöst",IF(ROUND(SUMPRODUCT(--($B$2:B162=B162),$D$2:D162),2)&gt;ROUND(SUMPRODUCT(--('Gutscheine'!$A$2:$A$501=B162),'Gutscheine'!$C$2:$C$501),2),"Übersteigt das Restguthaben","OK")))))))))))))</f>
        <v/>
      </c>
    </row>
    <row r="163" spans="1:5">
      <c r="A163" s="7"/>
      <c r="B163" s="7"/>
      <c r="C163" s="8"/>
      <c r="D163" s="9"/>
      <c r="E163" s="11">
        <f>IF(COUNTA(A163:D163)=0,"",IF(A163="","Buchungs-ID fehlt",IF(SUMPRODUCT(--($A$2:$A$2001=A163))&gt;1,"Doppelte Buchungs-ID",IF(B163="","Gutschein-ID fehlt",IF(SUMPRODUCT(--('Gutscheine'!$A$2:$A$501=B163))=0,"Unbekannte Gutschein-ID",IF(SUMPRODUCT(--('Gutscheine'!$A$2:$A$501=B163))&gt;1,"Gutschein-ID steht doppelt auf „Gutscheine“",IF(NOT(ISNUMBER(C163)),"Datum fehlt oder ist kein Datum",IF(OR(C163&lt;DATE(2000,1,1),C163&gt;DATE(2100,12,31)),"Datum außerhalb des gültigen Bereichs",IF(NOT(ISNUMBER(D163)),"Betrag fehlt oder ist keine Zahl",IF(D163&lt;=0,"Betrag muss über 0 liegen",IF(ROUND(D163,2)&lt;&gt;D163,"Betrag hat mehr als 2 Nachkommastellen",IF(C163&lt;SUMPRODUCT(--('Gutscheine'!$A$2:$A$501=B163),'Gutscheine'!$B$2:$B$501),"Vor dem Ausgabedatum eingelöst",IF(ROUND(SUMPRODUCT(--($B$2:B163=B163),$D$2:D163),2)&gt;ROUND(SUMPRODUCT(--('Gutscheine'!$A$2:$A$501=B163),'Gutscheine'!$C$2:$C$501),2),"Übersteigt das Restguthaben","OK")))))))))))))</f>
        <v/>
      </c>
    </row>
    <row r="164" spans="1:5">
      <c r="A164" s="7"/>
      <c r="B164" s="7"/>
      <c r="C164" s="8"/>
      <c r="D164" s="9"/>
      <c r="E164" s="11">
        <f>IF(COUNTA(A164:D164)=0,"",IF(A164="","Buchungs-ID fehlt",IF(SUMPRODUCT(--($A$2:$A$2001=A164))&gt;1,"Doppelte Buchungs-ID",IF(B164="","Gutschein-ID fehlt",IF(SUMPRODUCT(--('Gutscheine'!$A$2:$A$501=B164))=0,"Unbekannte Gutschein-ID",IF(SUMPRODUCT(--('Gutscheine'!$A$2:$A$501=B164))&gt;1,"Gutschein-ID steht doppelt auf „Gutscheine“",IF(NOT(ISNUMBER(C164)),"Datum fehlt oder ist kein Datum",IF(OR(C164&lt;DATE(2000,1,1),C164&gt;DATE(2100,12,31)),"Datum außerhalb des gültigen Bereichs",IF(NOT(ISNUMBER(D164)),"Betrag fehlt oder ist keine Zahl",IF(D164&lt;=0,"Betrag muss über 0 liegen",IF(ROUND(D164,2)&lt;&gt;D164,"Betrag hat mehr als 2 Nachkommastellen",IF(C164&lt;SUMPRODUCT(--('Gutscheine'!$A$2:$A$501=B164),'Gutscheine'!$B$2:$B$501),"Vor dem Ausgabedatum eingelöst",IF(ROUND(SUMPRODUCT(--($B$2:B164=B164),$D$2:D164),2)&gt;ROUND(SUMPRODUCT(--('Gutscheine'!$A$2:$A$501=B164),'Gutscheine'!$C$2:$C$501),2),"Übersteigt das Restguthaben","OK")))))))))))))</f>
        <v/>
      </c>
    </row>
    <row r="165" spans="1:5">
      <c r="A165" s="7"/>
      <c r="B165" s="7"/>
      <c r="C165" s="8"/>
      <c r="D165" s="9"/>
      <c r="E165" s="11">
        <f>IF(COUNTA(A165:D165)=0,"",IF(A165="","Buchungs-ID fehlt",IF(SUMPRODUCT(--($A$2:$A$2001=A165))&gt;1,"Doppelte Buchungs-ID",IF(B165="","Gutschein-ID fehlt",IF(SUMPRODUCT(--('Gutscheine'!$A$2:$A$501=B165))=0,"Unbekannte Gutschein-ID",IF(SUMPRODUCT(--('Gutscheine'!$A$2:$A$501=B165))&gt;1,"Gutschein-ID steht doppelt auf „Gutscheine“",IF(NOT(ISNUMBER(C165)),"Datum fehlt oder ist kein Datum",IF(OR(C165&lt;DATE(2000,1,1),C165&gt;DATE(2100,12,31)),"Datum außerhalb des gültigen Bereichs",IF(NOT(ISNUMBER(D165)),"Betrag fehlt oder ist keine Zahl",IF(D165&lt;=0,"Betrag muss über 0 liegen",IF(ROUND(D165,2)&lt;&gt;D165,"Betrag hat mehr als 2 Nachkommastellen",IF(C165&lt;SUMPRODUCT(--('Gutscheine'!$A$2:$A$501=B165),'Gutscheine'!$B$2:$B$501),"Vor dem Ausgabedatum eingelöst",IF(ROUND(SUMPRODUCT(--($B$2:B165=B165),$D$2:D165),2)&gt;ROUND(SUMPRODUCT(--('Gutscheine'!$A$2:$A$501=B165),'Gutscheine'!$C$2:$C$501),2),"Übersteigt das Restguthaben","OK")))))))))))))</f>
        <v/>
      </c>
    </row>
    <row r="166" spans="1:5">
      <c r="A166" s="7"/>
      <c r="B166" s="7"/>
      <c r="C166" s="8"/>
      <c r="D166" s="9"/>
      <c r="E166" s="11">
        <f>IF(COUNTA(A166:D166)=0,"",IF(A166="","Buchungs-ID fehlt",IF(SUMPRODUCT(--($A$2:$A$2001=A166))&gt;1,"Doppelte Buchungs-ID",IF(B166="","Gutschein-ID fehlt",IF(SUMPRODUCT(--('Gutscheine'!$A$2:$A$501=B166))=0,"Unbekannte Gutschein-ID",IF(SUMPRODUCT(--('Gutscheine'!$A$2:$A$501=B166))&gt;1,"Gutschein-ID steht doppelt auf „Gutscheine“",IF(NOT(ISNUMBER(C166)),"Datum fehlt oder ist kein Datum",IF(OR(C166&lt;DATE(2000,1,1),C166&gt;DATE(2100,12,31)),"Datum außerhalb des gültigen Bereichs",IF(NOT(ISNUMBER(D166)),"Betrag fehlt oder ist keine Zahl",IF(D166&lt;=0,"Betrag muss über 0 liegen",IF(ROUND(D166,2)&lt;&gt;D166,"Betrag hat mehr als 2 Nachkommastellen",IF(C166&lt;SUMPRODUCT(--('Gutscheine'!$A$2:$A$501=B166),'Gutscheine'!$B$2:$B$501),"Vor dem Ausgabedatum eingelöst",IF(ROUND(SUMPRODUCT(--($B$2:B166=B166),$D$2:D166),2)&gt;ROUND(SUMPRODUCT(--('Gutscheine'!$A$2:$A$501=B166),'Gutscheine'!$C$2:$C$501),2),"Übersteigt das Restguthaben","OK")))))))))))))</f>
        <v/>
      </c>
    </row>
    <row r="167" spans="1:5">
      <c r="A167" s="7"/>
      <c r="B167" s="7"/>
      <c r="C167" s="8"/>
      <c r="D167" s="9"/>
      <c r="E167" s="11">
        <f>IF(COUNTA(A167:D167)=0,"",IF(A167="","Buchungs-ID fehlt",IF(SUMPRODUCT(--($A$2:$A$2001=A167))&gt;1,"Doppelte Buchungs-ID",IF(B167="","Gutschein-ID fehlt",IF(SUMPRODUCT(--('Gutscheine'!$A$2:$A$501=B167))=0,"Unbekannte Gutschein-ID",IF(SUMPRODUCT(--('Gutscheine'!$A$2:$A$501=B167))&gt;1,"Gutschein-ID steht doppelt auf „Gutscheine“",IF(NOT(ISNUMBER(C167)),"Datum fehlt oder ist kein Datum",IF(OR(C167&lt;DATE(2000,1,1),C167&gt;DATE(2100,12,31)),"Datum außerhalb des gültigen Bereichs",IF(NOT(ISNUMBER(D167)),"Betrag fehlt oder ist keine Zahl",IF(D167&lt;=0,"Betrag muss über 0 liegen",IF(ROUND(D167,2)&lt;&gt;D167,"Betrag hat mehr als 2 Nachkommastellen",IF(C167&lt;SUMPRODUCT(--('Gutscheine'!$A$2:$A$501=B167),'Gutscheine'!$B$2:$B$501),"Vor dem Ausgabedatum eingelöst",IF(ROUND(SUMPRODUCT(--($B$2:B167=B167),$D$2:D167),2)&gt;ROUND(SUMPRODUCT(--('Gutscheine'!$A$2:$A$501=B167),'Gutscheine'!$C$2:$C$501),2),"Übersteigt das Restguthaben","OK")))))))))))))</f>
        <v/>
      </c>
    </row>
    <row r="168" spans="1:5">
      <c r="A168" s="7"/>
      <c r="B168" s="7"/>
      <c r="C168" s="8"/>
      <c r="D168" s="9"/>
      <c r="E168" s="11">
        <f>IF(COUNTA(A168:D168)=0,"",IF(A168="","Buchungs-ID fehlt",IF(SUMPRODUCT(--($A$2:$A$2001=A168))&gt;1,"Doppelte Buchungs-ID",IF(B168="","Gutschein-ID fehlt",IF(SUMPRODUCT(--('Gutscheine'!$A$2:$A$501=B168))=0,"Unbekannte Gutschein-ID",IF(SUMPRODUCT(--('Gutscheine'!$A$2:$A$501=B168))&gt;1,"Gutschein-ID steht doppelt auf „Gutscheine“",IF(NOT(ISNUMBER(C168)),"Datum fehlt oder ist kein Datum",IF(OR(C168&lt;DATE(2000,1,1),C168&gt;DATE(2100,12,31)),"Datum außerhalb des gültigen Bereichs",IF(NOT(ISNUMBER(D168)),"Betrag fehlt oder ist keine Zahl",IF(D168&lt;=0,"Betrag muss über 0 liegen",IF(ROUND(D168,2)&lt;&gt;D168,"Betrag hat mehr als 2 Nachkommastellen",IF(C168&lt;SUMPRODUCT(--('Gutscheine'!$A$2:$A$501=B168),'Gutscheine'!$B$2:$B$501),"Vor dem Ausgabedatum eingelöst",IF(ROUND(SUMPRODUCT(--($B$2:B168=B168),$D$2:D168),2)&gt;ROUND(SUMPRODUCT(--('Gutscheine'!$A$2:$A$501=B168),'Gutscheine'!$C$2:$C$501),2),"Übersteigt das Restguthaben","OK")))))))))))))</f>
        <v/>
      </c>
    </row>
    <row r="169" spans="1:5">
      <c r="A169" s="7"/>
      <c r="B169" s="7"/>
      <c r="C169" s="8"/>
      <c r="D169" s="9"/>
      <c r="E169" s="11">
        <f>IF(COUNTA(A169:D169)=0,"",IF(A169="","Buchungs-ID fehlt",IF(SUMPRODUCT(--($A$2:$A$2001=A169))&gt;1,"Doppelte Buchungs-ID",IF(B169="","Gutschein-ID fehlt",IF(SUMPRODUCT(--('Gutscheine'!$A$2:$A$501=B169))=0,"Unbekannte Gutschein-ID",IF(SUMPRODUCT(--('Gutscheine'!$A$2:$A$501=B169))&gt;1,"Gutschein-ID steht doppelt auf „Gutscheine“",IF(NOT(ISNUMBER(C169)),"Datum fehlt oder ist kein Datum",IF(OR(C169&lt;DATE(2000,1,1),C169&gt;DATE(2100,12,31)),"Datum außerhalb des gültigen Bereichs",IF(NOT(ISNUMBER(D169)),"Betrag fehlt oder ist keine Zahl",IF(D169&lt;=0,"Betrag muss über 0 liegen",IF(ROUND(D169,2)&lt;&gt;D169,"Betrag hat mehr als 2 Nachkommastellen",IF(C169&lt;SUMPRODUCT(--('Gutscheine'!$A$2:$A$501=B169),'Gutscheine'!$B$2:$B$501),"Vor dem Ausgabedatum eingelöst",IF(ROUND(SUMPRODUCT(--($B$2:B169=B169),$D$2:D169),2)&gt;ROUND(SUMPRODUCT(--('Gutscheine'!$A$2:$A$501=B169),'Gutscheine'!$C$2:$C$501),2),"Übersteigt das Restguthaben","OK")))))))))))))</f>
        <v/>
      </c>
    </row>
    <row r="170" spans="1:5">
      <c r="A170" s="7"/>
      <c r="B170" s="7"/>
      <c r="C170" s="8"/>
      <c r="D170" s="9"/>
      <c r="E170" s="11">
        <f>IF(COUNTA(A170:D170)=0,"",IF(A170="","Buchungs-ID fehlt",IF(SUMPRODUCT(--($A$2:$A$2001=A170))&gt;1,"Doppelte Buchungs-ID",IF(B170="","Gutschein-ID fehlt",IF(SUMPRODUCT(--('Gutscheine'!$A$2:$A$501=B170))=0,"Unbekannte Gutschein-ID",IF(SUMPRODUCT(--('Gutscheine'!$A$2:$A$501=B170))&gt;1,"Gutschein-ID steht doppelt auf „Gutscheine“",IF(NOT(ISNUMBER(C170)),"Datum fehlt oder ist kein Datum",IF(OR(C170&lt;DATE(2000,1,1),C170&gt;DATE(2100,12,31)),"Datum außerhalb des gültigen Bereichs",IF(NOT(ISNUMBER(D170)),"Betrag fehlt oder ist keine Zahl",IF(D170&lt;=0,"Betrag muss über 0 liegen",IF(ROUND(D170,2)&lt;&gt;D170,"Betrag hat mehr als 2 Nachkommastellen",IF(C170&lt;SUMPRODUCT(--('Gutscheine'!$A$2:$A$501=B170),'Gutscheine'!$B$2:$B$501),"Vor dem Ausgabedatum eingelöst",IF(ROUND(SUMPRODUCT(--($B$2:B170=B170),$D$2:D170),2)&gt;ROUND(SUMPRODUCT(--('Gutscheine'!$A$2:$A$501=B170),'Gutscheine'!$C$2:$C$501),2),"Übersteigt das Restguthaben","OK")))))))))))))</f>
        <v/>
      </c>
    </row>
    <row r="171" spans="1:5">
      <c r="A171" s="7"/>
      <c r="B171" s="7"/>
      <c r="C171" s="8"/>
      <c r="D171" s="9"/>
      <c r="E171" s="11">
        <f>IF(COUNTA(A171:D171)=0,"",IF(A171="","Buchungs-ID fehlt",IF(SUMPRODUCT(--($A$2:$A$2001=A171))&gt;1,"Doppelte Buchungs-ID",IF(B171="","Gutschein-ID fehlt",IF(SUMPRODUCT(--('Gutscheine'!$A$2:$A$501=B171))=0,"Unbekannte Gutschein-ID",IF(SUMPRODUCT(--('Gutscheine'!$A$2:$A$501=B171))&gt;1,"Gutschein-ID steht doppelt auf „Gutscheine“",IF(NOT(ISNUMBER(C171)),"Datum fehlt oder ist kein Datum",IF(OR(C171&lt;DATE(2000,1,1),C171&gt;DATE(2100,12,31)),"Datum außerhalb des gültigen Bereichs",IF(NOT(ISNUMBER(D171)),"Betrag fehlt oder ist keine Zahl",IF(D171&lt;=0,"Betrag muss über 0 liegen",IF(ROUND(D171,2)&lt;&gt;D171,"Betrag hat mehr als 2 Nachkommastellen",IF(C171&lt;SUMPRODUCT(--('Gutscheine'!$A$2:$A$501=B171),'Gutscheine'!$B$2:$B$501),"Vor dem Ausgabedatum eingelöst",IF(ROUND(SUMPRODUCT(--($B$2:B171=B171),$D$2:D171),2)&gt;ROUND(SUMPRODUCT(--('Gutscheine'!$A$2:$A$501=B171),'Gutscheine'!$C$2:$C$501),2),"Übersteigt das Restguthaben","OK")))))))))))))</f>
        <v/>
      </c>
    </row>
    <row r="172" spans="1:5">
      <c r="A172" s="7"/>
      <c r="B172" s="7"/>
      <c r="C172" s="8"/>
      <c r="D172" s="9"/>
      <c r="E172" s="11">
        <f>IF(COUNTA(A172:D172)=0,"",IF(A172="","Buchungs-ID fehlt",IF(SUMPRODUCT(--($A$2:$A$2001=A172))&gt;1,"Doppelte Buchungs-ID",IF(B172="","Gutschein-ID fehlt",IF(SUMPRODUCT(--('Gutscheine'!$A$2:$A$501=B172))=0,"Unbekannte Gutschein-ID",IF(SUMPRODUCT(--('Gutscheine'!$A$2:$A$501=B172))&gt;1,"Gutschein-ID steht doppelt auf „Gutscheine“",IF(NOT(ISNUMBER(C172)),"Datum fehlt oder ist kein Datum",IF(OR(C172&lt;DATE(2000,1,1),C172&gt;DATE(2100,12,31)),"Datum außerhalb des gültigen Bereichs",IF(NOT(ISNUMBER(D172)),"Betrag fehlt oder ist keine Zahl",IF(D172&lt;=0,"Betrag muss über 0 liegen",IF(ROUND(D172,2)&lt;&gt;D172,"Betrag hat mehr als 2 Nachkommastellen",IF(C172&lt;SUMPRODUCT(--('Gutscheine'!$A$2:$A$501=B172),'Gutscheine'!$B$2:$B$501),"Vor dem Ausgabedatum eingelöst",IF(ROUND(SUMPRODUCT(--($B$2:B172=B172),$D$2:D172),2)&gt;ROUND(SUMPRODUCT(--('Gutscheine'!$A$2:$A$501=B172),'Gutscheine'!$C$2:$C$501),2),"Übersteigt das Restguthaben","OK")))))))))))))</f>
        <v/>
      </c>
    </row>
    <row r="173" spans="1:5">
      <c r="A173" s="7"/>
      <c r="B173" s="7"/>
      <c r="C173" s="8"/>
      <c r="D173" s="9"/>
      <c r="E173" s="11">
        <f>IF(COUNTA(A173:D173)=0,"",IF(A173="","Buchungs-ID fehlt",IF(SUMPRODUCT(--($A$2:$A$2001=A173))&gt;1,"Doppelte Buchungs-ID",IF(B173="","Gutschein-ID fehlt",IF(SUMPRODUCT(--('Gutscheine'!$A$2:$A$501=B173))=0,"Unbekannte Gutschein-ID",IF(SUMPRODUCT(--('Gutscheine'!$A$2:$A$501=B173))&gt;1,"Gutschein-ID steht doppelt auf „Gutscheine“",IF(NOT(ISNUMBER(C173)),"Datum fehlt oder ist kein Datum",IF(OR(C173&lt;DATE(2000,1,1),C173&gt;DATE(2100,12,31)),"Datum außerhalb des gültigen Bereichs",IF(NOT(ISNUMBER(D173)),"Betrag fehlt oder ist keine Zahl",IF(D173&lt;=0,"Betrag muss über 0 liegen",IF(ROUND(D173,2)&lt;&gt;D173,"Betrag hat mehr als 2 Nachkommastellen",IF(C173&lt;SUMPRODUCT(--('Gutscheine'!$A$2:$A$501=B173),'Gutscheine'!$B$2:$B$501),"Vor dem Ausgabedatum eingelöst",IF(ROUND(SUMPRODUCT(--($B$2:B173=B173),$D$2:D173),2)&gt;ROUND(SUMPRODUCT(--('Gutscheine'!$A$2:$A$501=B173),'Gutscheine'!$C$2:$C$501),2),"Übersteigt das Restguthaben","OK")))))))))))))</f>
        <v/>
      </c>
    </row>
    <row r="174" spans="1:5">
      <c r="A174" s="7"/>
      <c r="B174" s="7"/>
      <c r="C174" s="8"/>
      <c r="D174" s="9"/>
      <c r="E174" s="11">
        <f>IF(COUNTA(A174:D174)=0,"",IF(A174="","Buchungs-ID fehlt",IF(SUMPRODUCT(--($A$2:$A$2001=A174))&gt;1,"Doppelte Buchungs-ID",IF(B174="","Gutschein-ID fehlt",IF(SUMPRODUCT(--('Gutscheine'!$A$2:$A$501=B174))=0,"Unbekannte Gutschein-ID",IF(SUMPRODUCT(--('Gutscheine'!$A$2:$A$501=B174))&gt;1,"Gutschein-ID steht doppelt auf „Gutscheine“",IF(NOT(ISNUMBER(C174)),"Datum fehlt oder ist kein Datum",IF(OR(C174&lt;DATE(2000,1,1),C174&gt;DATE(2100,12,31)),"Datum außerhalb des gültigen Bereichs",IF(NOT(ISNUMBER(D174)),"Betrag fehlt oder ist keine Zahl",IF(D174&lt;=0,"Betrag muss über 0 liegen",IF(ROUND(D174,2)&lt;&gt;D174,"Betrag hat mehr als 2 Nachkommastellen",IF(C174&lt;SUMPRODUCT(--('Gutscheine'!$A$2:$A$501=B174),'Gutscheine'!$B$2:$B$501),"Vor dem Ausgabedatum eingelöst",IF(ROUND(SUMPRODUCT(--($B$2:B174=B174),$D$2:D174),2)&gt;ROUND(SUMPRODUCT(--('Gutscheine'!$A$2:$A$501=B174),'Gutscheine'!$C$2:$C$501),2),"Übersteigt das Restguthaben","OK")))))))))))))</f>
        <v/>
      </c>
    </row>
    <row r="175" spans="1:5">
      <c r="A175" s="7"/>
      <c r="B175" s="7"/>
      <c r="C175" s="8"/>
      <c r="D175" s="9"/>
      <c r="E175" s="11">
        <f>IF(COUNTA(A175:D175)=0,"",IF(A175="","Buchungs-ID fehlt",IF(SUMPRODUCT(--($A$2:$A$2001=A175))&gt;1,"Doppelte Buchungs-ID",IF(B175="","Gutschein-ID fehlt",IF(SUMPRODUCT(--('Gutscheine'!$A$2:$A$501=B175))=0,"Unbekannte Gutschein-ID",IF(SUMPRODUCT(--('Gutscheine'!$A$2:$A$501=B175))&gt;1,"Gutschein-ID steht doppelt auf „Gutscheine“",IF(NOT(ISNUMBER(C175)),"Datum fehlt oder ist kein Datum",IF(OR(C175&lt;DATE(2000,1,1),C175&gt;DATE(2100,12,31)),"Datum außerhalb des gültigen Bereichs",IF(NOT(ISNUMBER(D175)),"Betrag fehlt oder ist keine Zahl",IF(D175&lt;=0,"Betrag muss über 0 liegen",IF(ROUND(D175,2)&lt;&gt;D175,"Betrag hat mehr als 2 Nachkommastellen",IF(C175&lt;SUMPRODUCT(--('Gutscheine'!$A$2:$A$501=B175),'Gutscheine'!$B$2:$B$501),"Vor dem Ausgabedatum eingelöst",IF(ROUND(SUMPRODUCT(--($B$2:B175=B175),$D$2:D175),2)&gt;ROUND(SUMPRODUCT(--('Gutscheine'!$A$2:$A$501=B175),'Gutscheine'!$C$2:$C$501),2),"Übersteigt das Restguthaben","OK")))))))))))))</f>
        <v/>
      </c>
    </row>
    <row r="176" spans="1:5">
      <c r="A176" s="7"/>
      <c r="B176" s="7"/>
      <c r="C176" s="8"/>
      <c r="D176" s="9"/>
      <c r="E176" s="11">
        <f>IF(COUNTA(A176:D176)=0,"",IF(A176="","Buchungs-ID fehlt",IF(SUMPRODUCT(--($A$2:$A$2001=A176))&gt;1,"Doppelte Buchungs-ID",IF(B176="","Gutschein-ID fehlt",IF(SUMPRODUCT(--('Gutscheine'!$A$2:$A$501=B176))=0,"Unbekannte Gutschein-ID",IF(SUMPRODUCT(--('Gutscheine'!$A$2:$A$501=B176))&gt;1,"Gutschein-ID steht doppelt auf „Gutscheine“",IF(NOT(ISNUMBER(C176)),"Datum fehlt oder ist kein Datum",IF(OR(C176&lt;DATE(2000,1,1),C176&gt;DATE(2100,12,31)),"Datum außerhalb des gültigen Bereichs",IF(NOT(ISNUMBER(D176)),"Betrag fehlt oder ist keine Zahl",IF(D176&lt;=0,"Betrag muss über 0 liegen",IF(ROUND(D176,2)&lt;&gt;D176,"Betrag hat mehr als 2 Nachkommastellen",IF(C176&lt;SUMPRODUCT(--('Gutscheine'!$A$2:$A$501=B176),'Gutscheine'!$B$2:$B$501),"Vor dem Ausgabedatum eingelöst",IF(ROUND(SUMPRODUCT(--($B$2:B176=B176),$D$2:D176),2)&gt;ROUND(SUMPRODUCT(--('Gutscheine'!$A$2:$A$501=B176),'Gutscheine'!$C$2:$C$501),2),"Übersteigt das Restguthaben","OK")))))))))))))</f>
        <v/>
      </c>
    </row>
    <row r="177" spans="1:5">
      <c r="A177" s="7"/>
      <c r="B177" s="7"/>
      <c r="C177" s="8"/>
      <c r="D177" s="9"/>
      <c r="E177" s="11">
        <f>IF(COUNTA(A177:D177)=0,"",IF(A177="","Buchungs-ID fehlt",IF(SUMPRODUCT(--($A$2:$A$2001=A177))&gt;1,"Doppelte Buchungs-ID",IF(B177="","Gutschein-ID fehlt",IF(SUMPRODUCT(--('Gutscheine'!$A$2:$A$501=B177))=0,"Unbekannte Gutschein-ID",IF(SUMPRODUCT(--('Gutscheine'!$A$2:$A$501=B177))&gt;1,"Gutschein-ID steht doppelt auf „Gutscheine“",IF(NOT(ISNUMBER(C177)),"Datum fehlt oder ist kein Datum",IF(OR(C177&lt;DATE(2000,1,1),C177&gt;DATE(2100,12,31)),"Datum außerhalb des gültigen Bereichs",IF(NOT(ISNUMBER(D177)),"Betrag fehlt oder ist keine Zahl",IF(D177&lt;=0,"Betrag muss über 0 liegen",IF(ROUND(D177,2)&lt;&gt;D177,"Betrag hat mehr als 2 Nachkommastellen",IF(C177&lt;SUMPRODUCT(--('Gutscheine'!$A$2:$A$501=B177),'Gutscheine'!$B$2:$B$501),"Vor dem Ausgabedatum eingelöst",IF(ROUND(SUMPRODUCT(--($B$2:B177=B177),$D$2:D177),2)&gt;ROUND(SUMPRODUCT(--('Gutscheine'!$A$2:$A$501=B177),'Gutscheine'!$C$2:$C$501),2),"Übersteigt das Restguthaben","OK")))))))))))))</f>
        <v/>
      </c>
    </row>
    <row r="178" spans="1:5">
      <c r="A178" s="7"/>
      <c r="B178" s="7"/>
      <c r="C178" s="8"/>
      <c r="D178" s="9"/>
      <c r="E178" s="11">
        <f>IF(COUNTA(A178:D178)=0,"",IF(A178="","Buchungs-ID fehlt",IF(SUMPRODUCT(--($A$2:$A$2001=A178))&gt;1,"Doppelte Buchungs-ID",IF(B178="","Gutschein-ID fehlt",IF(SUMPRODUCT(--('Gutscheine'!$A$2:$A$501=B178))=0,"Unbekannte Gutschein-ID",IF(SUMPRODUCT(--('Gutscheine'!$A$2:$A$501=B178))&gt;1,"Gutschein-ID steht doppelt auf „Gutscheine“",IF(NOT(ISNUMBER(C178)),"Datum fehlt oder ist kein Datum",IF(OR(C178&lt;DATE(2000,1,1),C178&gt;DATE(2100,12,31)),"Datum außerhalb des gültigen Bereichs",IF(NOT(ISNUMBER(D178)),"Betrag fehlt oder ist keine Zahl",IF(D178&lt;=0,"Betrag muss über 0 liegen",IF(ROUND(D178,2)&lt;&gt;D178,"Betrag hat mehr als 2 Nachkommastellen",IF(C178&lt;SUMPRODUCT(--('Gutscheine'!$A$2:$A$501=B178),'Gutscheine'!$B$2:$B$501),"Vor dem Ausgabedatum eingelöst",IF(ROUND(SUMPRODUCT(--($B$2:B178=B178),$D$2:D178),2)&gt;ROUND(SUMPRODUCT(--('Gutscheine'!$A$2:$A$501=B178),'Gutscheine'!$C$2:$C$501),2),"Übersteigt das Restguthaben","OK")))))))))))))</f>
        <v/>
      </c>
    </row>
    <row r="179" spans="1:5">
      <c r="A179" s="7"/>
      <c r="B179" s="7"/>
      <c r="C179" s="8"/>
      <c r="D179" s="9"/>
      <c r="E179" s="11">
        <f>IF(COUNTA(A179:D179)=0,"",IF(A179="","Buchungs-ID fehlt",IF(SUMPRODUCT(--($A$2:$A$2001=A179))&gt;1,"Doppelte Buchungs-ID",IF(B179="","Gutschein-ID fehlt",IF(SUMPRODUCT(--('Gutscheine'!$A$2:$A$501=B179))=0,"Unbekannte Gutschein-ID",IF(SUMPRODUCT(--('Gutscheine'!$A$2:$A$501=B179))&gt;1,"Gutschein-ID steht doppelt auf „Gutscheine“",IF(NOT(ISNUMBER(C179)),"Datum fehlt oder ist kein Datum",IF(OR(C179&lt;DATE(2000,1,1),C179&gt;DATE(2100,12,31)),"Datum außerhalb des gültigen Bereichs",IF(NOT(ISNUMBER(D179)),"Betrag fehlt oder ist keine Zahl",IF(D179&lt;=0,"Betrag muss über 0 liegen",IF(ROUND(D179,2)&lt;&gt;D179,"Betrag hat mehr als 2 Nachkommastellen",IF(C179&lt;SUMPRODUCT(--('Gutscheine'!$A$2:$A$501=B179),'Gutscheine'!$B$2:$B$501),"Vor dem Ausgabedatum eingelöst",IF(ROUND(SUMPRODUCT(--($B$2:B179=B179),$D$2:D179),2)&gt;ROUND(SUMPRODUCT(--('Gutscheine'!$A$2:$A$501=B179),'Gutscheine'!$C$2:$C$501),2),"Übersteigt das Restguthaben","OK")))))))))))))</f>
        <v/>
      </c>
    </row>
    <row r="180" spans="1:5">
      <c r="A180" s="7"/>
      <c r="B180" s="7"/>
      <c r="C180" s="8"/>
      <c r="D180" s="9"/>
      <c r="E180" s="11">
        <f>IF(COUNTA(A180:D180)=0,"",IF(A180="","Buchungs-ID fehlt",IF(SUMPRODUCT(--($A$2:$A$2001=A180))&gt;1,"Doppelte Buchungs-ID",IF(B180="","Gutschein-ID fehlt",IF(SUMPRODUCT(--('Gutscheine'!$A$2:$A$501=B180))=0,"Unbekannte Gutschein-ID",IF(SUMPRODUCT(--('Gutscheine'!$A$2:$A$501=B180))&gt;1,"Gutschein-ID steht doppelt auf „Gutscheine“",IF(NOT(ISNUMBER(C180)),"Datum fehlt oder ist kein Datum",IF(OR(C180&lt;DATE(2000,1,1),C180&gt;DATE(2100,12,31)),"Datum außerhalb des gültigen Bereichs",IF(NOT(ISNUMBER(D180)),"Betrag fehlt oder ist keine Zahl",IF(D180&lt;=0,"Betrag muss über 0 liegen",IF(ROUND(D180,2)&lt;&gt;D180,"Betrag hat mehr als 2 Nachkommastellen",IF(C180&lt;SUMPRODUCT(--('Gutscheine'!$A$2:$A$501=B180),'Gutscheine'!$B$2:$B$501),"Vor dem Ausgabedatum eingelöst",IF(ROUND(SUMPRODUCT(--($B$2:B180=B180),$D$2:D180),2)&gt;ROUND(SUMPRODUCT(--('Gutscheine'!$A$2:$A$501=B180),'Gutscheine'!$C$2:$C$501),2),"Übersteigt das Restguthaben","OK")))))))))))))</f>
        <v/>
      </c>
    </row>
    <row r="181" spans="1:5">
      <c r="A181" s="7"/>
      <c r="B181" s="7"/>
      <c r="C181" s="8"/>
      <c r="D181" s="9"/>
      <c r="E181" s="11">
        <f>IF(COUNTA(A181:D181)=0,"",IF(A181="","Buchungs-ID fehlt",IF(SUMPRODUCT(--($A$2:$A$2001=A181))&gt;1,"Doppelte Buchungs-ID",IF(B181="","Gutschein-ID fehlt",IF(SUMPRODUCT(--('Gutscheine'!$A$2:$A$501=B181))=0,"Unbekannte Gutschein-ID",IF(SUMPRODUCT(--('Gutscheine'!$A$2:$A$501=B181))&gt;1,"Gutschein-ID steht doppelt auf „Gutscheine“",IF(NOT(ISNUMBER(C181)),"Datum fehlt oder ist kein Datum",IF(OR(C181&lt;DATE(2000,1,1),C181&gt;DATE(2100,12,31)),"Datum außerhalb des gültigen Bereichs",IF(NOT(ISNUMBER(D181)),"Betrag fehlt oder ist keine Zahl",IF(D181&lt;=0,"Betrag muss über 0 liegen",IF(ROUND(D181,2)&lt;&gt;D181,"Betrag hat mehr als 2 Nachkommastellen",IF(C181&lt;SUMPRODUCT(--('Gutscheine'!$A$2:$A$501=B181),'Gutscheine'!$B$2:$B$501),"Vor dem Ausgabedatum eingelöst",IF(ROUND(SUMPRODUCT(--($B$2:B181=B181),$D$2:D181),2)&gt;ROUND(SUMPRODUCT(--('Gutscheine'!$A$2:$A$501=B181),'Gutscheine'!$C$2:$C$501),2),"Übersteigt das Restguthaben","OK")))))))))))))</f>
        <v/>
      </c>
    </row>
    <row r="182" spans="1:5">
      <c r="A182" s="7"/>
      <c r="B182" s="7"/>
      <c r="C182" s="8"/>
      <c r="D182" s="9"/>
      <c r="E182" s="11">
        <f>IF(COUNTA(A182:D182)=0,"",IF(A182="","Buchungs-ID fehlt",IF(SUMPRODUCT(--($A$2:$A$2001=A182))&gt;1,"Doppelte Buchungs-ID",IF(B182="","Gutschein-ID fehlt",IF(SUMPRODUCT(--('Gutscheine'!$A$2:$A$501=B182))=0,"Unbekannte Gutschein-ID",IF(SUMPRODUCT(--('Gutscheine'!$A$2:$A$501=B182))&gt;1,"Gutschein-ID steht doppelt auf „Gutscheine“",IF(NOT(ISNUMBER(C182)),"Datum fehlt oder ist kein Datum",IF(OR(C182&lt;DATE(2000,1,1),C182&gt;DATE(2100,12,31)),"Datum außerhalb des gültigen Bereichs",IF(NOT(ISNUMBER(D182)),"Betrag fehlt oder ist keine Zahl",IF(D182&lt;=0,"Betrag muss über 0 liegen",IF(ROUND(D182,2)&lt;&gt;D182,"Betrag hat mehr als 2 Nachkommastellen",IF(C182&lt;SUMPRODUCT(--('Gutscheine'!$A$2:$A$501=B182),'Gutscheine'!$B$2:$B$501),"Vor dem Ausgabedatum eingelöst",IF(ROUND(SUMPRODUCT(--($B$2:B182=B182),$D$2:D182),2)&gt;ROUND(SUMPRODUCT(--('Gutscheine'!$A$2:$A$501=B182),'Gutscheine'!$C$2:$C$501),2),"Übersteigt das Restguthaben","OK")))))))))))))</f>
        <v/>
      </c>
    </row>
    <row r="183" spans="1:5">
      <c r="A183" s="7"/>
      <c r="B183" s="7"/>
      <c r="C183" s="8"/>
      <c r="D183" s="9"/>
      <c r="E183" s="11">
        <f>IF(COUNTA(A183:D183)=0,"",IF(A183="","Buchungs-ID fehlt",IF(SUMPRODUCT(--($A$2:$A$2001=A183))&gt;1,"Doppelte Buchungs-ID",IF(B183="","Gutschein-ID fehlt",IF(SUMPRODUCT(--('Gutscheine'!$A$2:$A$501=B183))=0,"Unbekannte Gutschein-ID",IF(SUMPRODUCT(--('Gutscheine'!$A$2:$A$501=B183))&gt;1,"Gutschein-ID steht doppelt auf „Gutscheine“",IF(NOT(ISNUMBER(C183)),"Datum fehlt oder ist kein Datum",IF(OR(C183&lt;DATE(2000,1,1),C183&gt;DATE(2100,12,31)),"Datum außerhalb des gültigen Bereichs",IF(NOT(ISNUMBER(D183)),"Betrag fehlt oder ist keine Zahl",IF(D183&lt;=0,"Betrag muss über 0 liegen",IF(ROUND(D183,2)&lt;&gt;D183,"Betrag hat mehr als 2 Nachkommastellen",IF(C183&lt;SUMPRODUCT(--('Gutscheine'!$A$2:$A$501=B183),'Gutscheine'!$B$2:$B$501),"Vor dem Ausgabedatum eingelöst",IF(ROUND(SUMPRODUCT(--($B$2:B183=B183),$D$2:D183),2)&gt;ROUND(SUMPRODUCT(--('Gutscheine'!$A$2:$A$501=B183),'Gutscheine'!$C$2:$C$501),2),"Übersteigt das Restguthaben","OK")))))))))))))</f>
        <v/>
      </c>
    </row>
    <row r="184" spans="1:5">
      <c r="A184" s="7"/>
      <c r="B184" s="7"/>
      <c r="C184" s="8"/>
      <c r="D184" s="9"/>
      <c r="E184" s="11">
        <f>IF(COUNTA(A184:D184)=0,"",IF(A184="","Buchungs-ID fehlt",IF(SUMPRODUCT(--($A$2:$A$2001=A184))&gt;1,"Doppelte Buchungs-ID",IF(B184="","Gutschein-ID fehlt",IF(SUMPRODUCT(--('Gutscheine'!$A$2:$A$501=B184))=0,"Unbekannte Gutschein-ID",IF(SUMPRODUCT(--('Gutscheine'!$A$2:$A$501=B184))&gt;1,"Gutschein-ID steht doppelt auf „Gutscheine“",IF(NOT(ISNUMBER(C184)),"Datum fehlt oder ist kein Datum",IF(OR(C184&lt;DATE(2000,1,1),C184&gt;DATE(2100,12,31)),"Datum außerhalb des gültigen Bereichs",IF(NOT(ISNUMBER(D184)),"Betrag fehlt oder ist keine Zahl",IF(D184&lt;=0,"Betrag muss über 0 liegen",IF(ROUND(D184,2)&lt;&gt;D184,"Betrag hat mehr als 2 Nachkommastellen",IF(C184&lt;SUMPRODUCT(--('Gutscheine'!$A$2:$A$501=B184),'Gutscheine'!$B$2:$B$501),"Vor dem Ausgabedatum eingelöst",IF(ROUND(SUMPRODUCT(--($B$2:B184=B184),$D$2:D184),2)&gt;ROUND(SUMPRODUCT(--('Gutscheine'!$A$2:$A$501=B184),'Gutscheine'!$C$2:$C$501),2),"Übersteigt das Restguthaben","OK")))))))))))))</f>
        <v/>
      </c>
    </row>
    <row r="185" spans="1:5">
      <c r="A185" s="7"/>
      <c r="B185" s="7"/>
      <c r="C185" s="8"/>
      <c r="D185" s="9"/>
      <c r="E185" s="11">
        <f>IF(COUNTA(A185:D185)=0,"",IF(A185="","Buchungs-ID fehlt",IF(SUMPRODUCT(--($A$2:$A$2001=A185))&gt;1,"Doppelte Buchungs-ID",IF(B185="","Gutschein-ID fehlt",IF(SUMPRODUCT(--('Gutscheine'!$A$2:$A$501=B185))=0,"Unbekannte Gutschein-ID",IF(SUMPRODUCT(--('Gutscheine'!$A$2:$A$501=B185))&gt;1,"Gutschein-ID steht doppelt auf „Gutscheine“",IF(NOT(ISNUMBER(C185)),"Datum fehlt oder ist kein Datum",IF(OR(C185&lt;DATE(2000,1,1),C185&gt;DATE(2100,12,31)),"Datum außerhalb des gültigen Bereichs",IF(NOT(ISNUMBER(D185)),"Betrag fehlt oder ist keine Zahl",IF(D185&lt;=0,"Betrag muss über 0 liegen",IF(ROUND(D185,2)&lt;&gt;D185,"Betrag hat mehr als 2 Nachkommastellen",IF(C185&lt;SUMPRODUCT(--('Gutscheine'!$A$2:$A$501=B185),'Gutscheine'!$B$2:$B$501),"Vor dem Ausgabedatum eingelöst",IF(ROUND(SUMPRODUCT(--($B$2:B185=B185),$D$2:D185),2)&gt;ROUND(SUMPRODUCT(--('Gutscheine'!$A$2:$A$501=B185),'Gutscheine'!$C$2:$C$501),2),"Übersteigt das Restguthaben","OK")))))))))))))</f>
        <v/>
      </c>
    </row>
    <row r="186" spans="1:5">
      <c r="A186" s="7"/>
      <c r="B186" s="7"/>
      <c r="C186" s="8"/>
      <c r="D186" s="9"/>
      <c r="E186" s="11">
        <f>IF(COUNTA(A186:D186)=0,"",IF(A186="","Buchungs-ID fehlt",IF(SUMPRODUCT(--($A$2:$A$2001=A186))&gt;1,"Doppelte Buchungs-ID",IF(B186="","Gutschein-ID fehlt",IF(SUMPRODUCT(--('Gutscheine'!$A$2:$A$501=B186))=0,"Unbekannte Gutschein-ID",IF(SUMPRODUCT(--('Gutscheine'!$A$2:$A$501=B186))&gt;1,"Gutschein-ID steht doppelt auf „Gutscheine“",IF(NOT(ISNUMBER(C186)),"Datum fehlt oder ist kein Datum",IF(OR(C186&lt;DATE(2000,1,1),C186&gt;DATE(2100,12,31)),"Datum außerhalb des gültigen Bereichs",IF(NOT(ISNUMBER(D186)),"Betrag fehlt oder ist keine Zahl",IF(D186&lt;=0,"Betrag muss über 0 liegen",IF(ROUND(D186,2)&lt;&gt;D186,"Betrag hat mehr als 2 Nachkommastellen",IF(C186&lt;SUMPRODUCT(--('Gutscheine'!$A$2:$A$501=B186),'Gutscheine'!$B$2:$B$501),"Vor dem Ausgabedatum eingelöst",IF(ROUND(SUMPRODUCT(--($B$2:B186=B186),$D$2:D186),2)&gt;ROUND(SUMPRODUCT(--('Gutscheine'!$A$2:$A$501=B186),'Gutscheine'!$C$2:$C$501),2),"Übersteigt das Restguthaben","OK")))))))))))))</f>
        <v/>
      </c>
    </row>
    <row r="187" spans="1:5">
      <c r="A187" s="7"/>
      <c r="B187" s="7"/>
      <c r="C187" s="8"/>
      <c r="D187" s="9"/>
      <c r="E187" s="11">
        <f>IF(COUNTA(A187:D187)=0,"",IF(A187="","Buchungs-ID fehlt",IF(SUMPRODUCT(--($A$2:$A$2001=A187))&gt;1,"Doppelte Buchungs-ID",IF(B187="","Gutschein-ID fehlt",IF(SUMPRODUCT(--('Gutscheine'!$A$2:$A$501=B187))=0,"Unbekannte Gutschein-ID",IF(SUMPRODUCT(--('Gutscheine'!$A$2:$A$501=B187))&gt;1,"Gutschein-ID steht doppelt auf „Gutscheine“",IF(NOT(ISNUMBER(C187)),"Datum fehlt oder ist kein Datum",IF(OR(C187&lt;DATE(2000,1,1),C187&gt;DATE(2100,12,31)),"Datum außerhalb des gültigen Bereichs",IF(NOT(ISNUMBER(D187)),"Betrag fehlt oder ist keine Zahl",IF(D187&lt;=0,"Betrag muss über 0 liegen",IF(ROUND(D187,2)&lt;&gt;D187,"Betrag hat mehr als 2 Nachkommastellen",IF(C187&lt;SUMPRODUCT(--('Gutscheine'!$A$2:$A$501=B187),'Gutscheine'!$B$2:$B$501),"Vor dem Ausgabedatum eingelöst",IF(ROUND(SUMPRODUCT(--($B$2:B187=B187),$D$2:D187),2)&gt;ROUND(SUMPRODUCT(--('Gutscheine'!$A$2:$A$501=B187),'Gutscheine'!$C$2:$C$501),2),"Übersteigt das Restguthaben","OK")))))))))))))</f>
        <v/>
      </c>
    </row>
    <row r="188" spans="1:5">
      <c r="A188" s="7"/>
      <c r="B188" s="7"/>
      <c r="C188" s="8"/>
      <c r="D188" s="9"/>
      <c r="E188" s="11">
        <f>IF(COUNTA(A188:D188)=0,"",IF(A188="","Buchungs-ID fehlt",IF(SUMPRODUCT(--($A$2:$A$2001=A188))&gt;1,"Doppelte Buchungs-ID",IF(B188="","Gutschein-ID fehlt",IF(SUMPRODUCT(--('Gutscheine'!$A$2:$A$501=B188))=0,"Unbekannte Gutschein-ID",IF(SUMPRODUCT(--('Gutscheine'!$A$2:$A$501=B188))&gt;1,"Gutschein-ID steht doppelt auf „Gutscheine“",IF(NOT(ISNUMBER(C188)),"Datum fehlt oder ist kein Datum",IF(OR(C188&lt;DATE(2000,1,1),C188&gt;DATE(2100,12,31)),"Datum außerhalb des gültigen Bereichs",IF(NOT(ISNUMBER(D188)),"Betrag fehlt oder ist keine Zahl",IF(D188&lt;=0,"Betrag muss über 0 liegen",IF(ROUND(D188,2)&lt;&gt;D188,"Betrag hat mehr als 2 Nachkommastellen",IF(C188&lt;SUMPRODUCT(--('Gutscheine'!$A$2:$A$501=B188),'Gutscheine'!$B$2:$B$501),"Vor dem Ausgabedatum eingelöst",IF(ROUND(SUMPRODUCT(--($B$2:B188=B188),$D$2:D188),2)&gt;ROUND(SUMPRODUCT(--('Gutscheine'!$A$2:$A$501=B188),'Gutscheine'!$C$2:$C$501),2),"Übersteigt das Restguthaben","OK")))))))))))))</f>
        <v/>
      </c>
    </row>
    <row r="189" spans="1:5">
      <c r="A189" s="7"/>
      <c r="B189" s="7"/>
      <c r="C189" s="8"/>
      <c r="D189" s="9"/>
      <c r="E189" s="11">
        <f>IF(COUNTA(A189:D189)=0,"",IF(A189="","Buchungs-ID fehlt",IF(SUMPRODUCT(--($A$2:$A$2001=A189))&gt;1,"Doppelte Buchungs-ID",IF(B189="","Gutschein-ID fehlt",IF(SUMPRODUCT(--('Gutscheine'!$A$2:$A$501=B189))=0,"Unbekannte Gutschein-ID",IF(SUMPRODUCT(--('Gutscheine'!$A$2:$A$501=B189))&gt;1,"Gutschein-ID steht doppelt auf „Gutscheine“",IF(NOT(ISNUMBER(C189)),"Datum fehlt oder ist kein Datum",IF(OR(C189&lt;DATE(2000,1,1),C189&gt;DATE(2100,12,31)),"Datum außerhalb des gültigen Bereichs",IF(NOT(ISNUMBER(D189)),"Betrag fehlt oder ist keine Zahl",IF(D189&lt;=0,"Betrag muss über 0 liegen",IF(ROUND(D189,2)&lt;&gt;D189,"Betrag hat mehr als 2 Nachkommastellen",IF(C189&lt;SUMPRODUCT(--('Gutscheine'!$A$2:$A$501=B189),'Gutscheine'!$B$2:$B$501),"Vor dem Ausgabedatum eingelöst",IF(ROUND(SUMPRODUCT(--($B$2:B189=B189),$D$2:D189),2)&gt;ROUND(SUMPRODUCT(--('Gutscheine'!$A$2:$A$501=B189),'Gutscheine'!$C$2:$C$501),2),"Übersteigt das Restguthaben","OK")))))))))))))</f>
        <v/>
      </c>
    </row>
    <row r="190" spans="1:5">
      <c r="A190" s="7"/>
      <c r="B190" s="7"/>
      <c r="C190" s="8"/>
      <c r="D190" s="9"/>
      <c r="E190" s="11">
        <f>IF(COUNTA(A190:D190)=0,"",IF(A190="","Buchungs-ID fehlt",IF(SUMPRODUCT(--($A$2:$A$2001=A190))&gt;1,"Doppelte Buchungs-ID",IF(B190="","Gutschein-ID fehlt",IF(SUMPRODUCT(--('Gutscheine'!$A$2:$A$501=B190))=0,"Unbekannte Gutschein-ID",IF(SUMPRODUCT(--('Gutscheine'!$A$2:$A$501=B190))&gt;1,"Gutschein-ID steht doppelt auf „Gutscheine“",IF(NOT(ISNUMBER(C190)),"Datum fehlt oder ist kein Datum",IF(OR(C190&lt;DATE(2000,1,1),C190&gt;DATE(2100,12,31)),"Datum außerhalb des gültigen Bereichs",IF(NOT(ISNUMBER(D190)),"Betrag fehlt oder ist keine Zahl",IF(D190&lt;=0,"Betrag muss über 0 liegen",IF(ROUND(D190,2)&lt;&gt;D190,"Betrag hat mehr als 2 Nachkommastellen",IF(C190&lt;SUMPRODUCT(--('Gutscheine'!$A$2:$A$501=B190),'Gutscheine'!$B$2:$B$501),"Vor dem Ausgabedatum eingelöst",IF(ROUND(SUMPRODUCT(--($B$2:B190=B190),$D$2:D190),2)&gt;ROUND(SUMPRODUCT(--('Gutscheine'!$A$2:$A$501=B190),'Gutscheine'!$C$2:$C$501),2),"Übersteigt das Restguthaben","OK")))))))))))))</f>
        <v/>
      </c>
    </row>
    <row r="191" spans="1:5">
      <c r="A191" s="7"/>
      <c r="B191" s="7"/>
      <c r="C191" s="8"/>
      <c r="D191" s="9"/>
      <c r="E191" s="11">
        <f>IF(COUNTA(A191:D191)=0,"",IF(A191="","Buchungs-ID fehlt",IF(SUMPRODUCT(--($A$2:$A$2001=A191))&gt;1,"Doppelte Buchungs-ID",IF(B191="","Gutschein-ID fehlt",IF(SUMPRODUCT(--('Gutscheine'!$A$2:$A$501=B191))=0,"Unbekannte Gutschein-ID",IF(SUMPRODUCT(--('Gutscheine'!$A$2:$A$501=B191))&gt;1,"Gutschein-ID steht doppelt auf „Gutscheine“",IF(NOT(ISNUMBER(C191)),"Datum fehlt oder ist kein Datum",IF(OR(C191&lt;DATE(2000,1,1),C191&gt;DATE(2100,12,31)),"Datum außerhalb des gültigen Bereichs",IF(NOT(ISNUMBER(D191)),"Betrag fehlt oder ist keine Zahl",IF(D191&lt;=0,"Betrag muss über 0 liegen",IF(ROUND(D191,2)&lt;&gt;D191,"Betrag hat mehr als 2 Nachkommastellen",IF(C191&lt;SUMPRODUCT(--('Gutscheine'!$A$2:$A$501=B191),'Gutscheine'!$B$2:$B$501),"Vor dem Ausgabedatum eingelöst",IF(ROUND(SUMPRODUCT(--($B$2:B191=B191),$D$2:D191),2)&gt;ROUND(SUMPRODUCT(--('Gutscheine'!$A$2:$A$501=B191),'Gutscheine'!$C$2:$C$501),2),"Übersteigt das Restguthaben","OK")))))))))))))</f>
        <v/>
      </c>
    </row>
    <row r="192" spans="1:5">
      <c r="A192" s="7"/>
      <c r="B192" s="7"/>
      <c r="C192" s="8"/>
      <c r="D192" s="9"/>
      <c r="E192" s="11">
        <f>IF(COUNTA(A192:D192)=0,"",IF(A192="","Buchungs-ID fehlt",IF(SUMPRODUCT(--($A$2:$A$2001=A192))&gt;1,"Doppelte Buchungs-ID",IF(B192="","Gutschein-ID fehlt",IF(SUMPRODUCT(--('Gutscheine'!$A$2:$A$501=B192))=0,"Unbekannte Gutschein-ID",IF(SUMPRODUCT(--('Gutscheine'!$A$2:$A$501=B192))&gt;1,"Gutschein-ID steht doppelt auf „Gutscheine“",IF(NOT(ISNUMBER(C192)),"Datum fehlt oder ist kein Datum",IF(OR(C192&lt;DATE(2000,1,1),C192&gt;DATE(2100,12,31)),"Datum außerhalb des gültigen Bereichs",IF(NOT(ISNUMBER(D192)),"Betrag fehlt oder ist keine Zahl",IF(D192&lt;=0,"Betrag muss über 0 liegen",IF(ROUND(D192,2)&lt;&gt;D192,"Betrag hat mehr als 2 Nachkommastellen",IF(C192&lt;SUMPRODUCT(--('Gutscheine'!$A$2:$A$501=B192),'Gutscheine'!$B$2:$B$501),"Vor dem Ausgabedatum eingelöst",IF(ROUND(SUMPRODUCT(--($B$2:B192=B192),$D$2:D192),2)&gt;ROUND(SUMPRODUCT(--('Gutscheine'!$A$2:$A$501=B192),'Gutscheine'!$C$2:$C$501),2),"Übersteigt das Restguthaben","OK")))))))))))))</f>
        <v/>
      </c>
    </row>
    <row r="193" spans="1:5">
      <c r="A193" s="7"/>
      <c r="B193" s="7"/>
      <c r="C193" s="8"/>
      <c r="D193" s="9"/>
      <c r="E193" s="11">
        <f>IF(COUNTA(A193:D193)=0,"",IF(A193="","Buchungs-ID fehlt",IF(SUMPRODUCT(--($A$2:$A$2001=A193))&gt;1,"Doppelte Buchungs-ID",IF(B193="","Gutschein-ID fehlt",IF(SUMPRODUCT(--('Gutscheine'!$A$2:$A$501=B193))=0,"Unbekannte Gutschein-ID",IF(SUMPRODUCT(--('Gutscheine'!$A$2:$A$501=B193))&gt;1,"Gutschein-ID steht doppelt auf „Gutscheine“",IF(NOT(ISNUMBER(C193)),"Datum fehlt oder ist kein Datum",IF(OR(C193&lt;DATE(2000,1,1),C193&gt;DATE(2100,12,31)),"Datum außerhalb des gültigen Bereichs",IF(NOT(ISNUMBER(D193)),"Betrag fehlt oder ist keine Zahl",IF(D193&lt;=0,"Betrag muss über 0 liegen",IF(ROUND(D193,2)&lt;&gt;D193,"Betrag hat mehr als 2 Nachkommastellen",IF(C193&lt;SUMPRODUCT(--('Gutscheine'!$A$2:$A$501=B193),'Gutscheine'!$B$2:$B$501),"Vor dem Ausgabedatum eingelöst",IF(ROUND(SUMPRODUCT(--($B$2:B193=B193),$D$2:D193),2)&gt;ROUND(SUMPRODUCT(--('Gutscheine'!$A$2:$A$501=B193),'Gutscheine'!$C$2:$C$501),2),"Übersteigt das Restguthaben","OK")))))))))))))</f>
        <v/>
      </c>
    </row>
    <row r="194" spans="1:5">
      <c r="A194" s="7"/>
      <c r="B194" s="7"/>
      <c r="C194" s="8"/>
      <c r="D194" s="9"/>
      <c r="E194" s="11">
        <f>IF(COUNTA(A194:D194)=0,"",IF(A194="","Buchungs-ID fehlt",IF(SUMPRODUCT(--($A$2:$A$2001=A194))&gt;1,"Doppelte Buchungs-ID",IF(B194="","Gutschein-ID fehlt",IF(SUMPRODUCT(--('Gutscheine'!$A$2:$A$501=B194))=0,"Unbekannte Gutschein-ID",IF(SUMPRODUCT(--('Gutscheine'!$A$2:$A$501=B194))&gt;1,"Gutschein-ID steht doppelt auf „Gutscheine“",IF(NOT(ISNUMBER(C194)),"Datum fehlt oder ist kein Datum",IF(OR(C194&lt;DATE(2000,1,1),C194&gt;DATE(2100,12,31)),"Datum außerhalb des gültigen Bereichs",IF(NOT(ISNUMBER(D194)),"Betrag fehlt oder ist keine Zahl",IF(D194&lt;=0,"Betrag muss über 0 liegen",IF(ROUND(D194,2)&lt;&gt;D194,"Betrag hat mehr als 2 Nachkommastellen",IF(C194&lt;SUMPRODUCT(--('Gutscheine'!$A$2:$A$501=B194),'Gutscheine'!$B$2:$B$501),"Vor dem Ausgabedatum eingelöst",IF(ROUND(SUMPRODUCT(--($B$2:B194=B194),$D$2:D194),2)&gt;ROUND(SUMPRODUCT(--('Gutscheine'!$A$2:$A$501=B194),'Gutscheine'!$C$2:$C$501),2),"Übersteigt das Restguthaben","OK")))))))))))))</f>
        <v/>
      </c>
    </row>
    <row r="195" spans="1:5">
      <c r="A195" s="7"/>
      <c r="B195" s="7"/>
      <c r="C195" s="8"/>
      <c r="D195" s="9"/>
      <c r="E195" s="11">
        <f>IF(COUNTA(A195:D195)=0,"",IF(A195="","Buchungs-ID fehlt",IF(SUMPRODUCT(--($A$2:$A$2001=A195))&gt;1,"Doppelte Buchungs-ID",IF(B195="","Gutschein-ID fehlt",IF(SUMPRODUCT(--('Gutscheine'!$A$2:$A$501=B195))=0,"Unbekannte Gutschein-ID",IF(SUMPRODUCT(--('Gutscheine'!$A$2:$A$501=B195))&gt;1,"Gutschein-ID steht doppelt auf „Gutscheine“",IF(NOT(ISNUMBER(C195)),"Datum fehlt oder ist kein Datum",IF(OR(C195&lt;DATE(2000,1,1),C195&gt;DATE(2100,12,31)),"Datum außerhalb des gültigen Bereichs",IF(NOT(ISNUMBER(D195)),"Betrag fehlt oder ist keine Zahl",IF(D195&lt;=0,"Betrag muss über 0 liegen",IF(ROUND(D195,2)&lt;&gt;D195,"Betrag hat mehr als 2 Nachkommastellen",IF(C195&lt;SUMPRODUCT(--('Gutscheine'!$A$2:$A$501=B195),'Gutscheine'!$B$2:$B$501),"Vor dem Ausgabedatum eingelöst",IF(ROUND(SUMPRODUCT(--($B$2:B195=B195),$D$2:D195),2)&gt;ROUND(SUMPRODUCT(--('Gutscheine'!$A$2:$A$501=B195),'Gutscheine'!$C$2:$C$501),2),"Übersteigt das Restguthaben","OK")))))))))))))</f>
        <v/>
      </c>
    </row>
    <row r="196" spans="1:5">
      <c r="A196" s="7"/>
      <c r="B196" s="7"/>
      <c r="C196" s="8"/>
      <c r="D196" s="9"/>
      <c r="E196" s="11">
        <f>IF(COUNTA(A196:D196)=0,"",IF(A196="","Buchungs-ID fehlt",IF(SUMPRODUCT(--($A$2:$A$2001=A196))&gt;1,"Doppelte Buchungs-ID",IF(B196="","Gutschein-ID fehlt",IF(SUMPRODUCT(--('Gutscheine'!$A$2:$A$501=B196))=0,"Unbekannte Gutschein-ID",IF(SUMPRODUCT(--('Gutscheine'!$A$2:$A$501=B196))&gt;1,"Gutschein-ID steht doppelt auf „Gutscheine“",IF(NOT(ISNUMBER(C196)),"Datum fehlt oder ist kein Datum",IF(OR(C196&lt;DATE(2000,1,1),C196&gt;DATE(2100,12,31)),"Datum außerhalb des gültigen Bereichs",IF(NOT(ISNUMBER(D196)),"Betrag fehlt oder ist keine Zahl",IF(D196&lt;=0,"Betrag muss über 0 liegen",IF(ROUND(D196,2)&lt;&gt;D196,"Betrag hat mehr als 2 Nachkommastellen",IF(C196&lt;SUMPRODUCT(--('Gutscheine'!$A$2:$A$501=B196),'Gutscheine'!$B$2:$B$501),"Vor dem Ausgabedatum eingelöst",IF(ROUND(SUMPRODUCT(--($B$2:B196=B196),$D$2:D196),2)&gt;ROUND(SUMPRODUCT(--('Gutscheine'!$A$2:$A$501=B196),'Gutscheine'!$C$2:$C$501),2),"Übersteigt das Restguthaben","OK")))))))))))))</f>
        <v/>
      </c>
    </row>
    <row r="197" spans="1:5">
      <c r="A197" s="7"/>
      <c r="B197" s="7"/>
      <c r="C197" s="8"/>
      <c r="D197" s="9"/>
      <c r="E197" s="11">
        <f>IF(COUNTA(A197:D197)=0,"",IF(A197="","Buchungs-ID fehlt",IF(SUMPRODUCT(--($A$2:$A$2001=A197))&gt;1,"Doppelte Buchungs-ID",IF(B197="","Gutschein-ID fehlt",IF(SUMPRODUCT(--('Gutscheine'!$A$2:$A$501=B197))=0,"Unbekannte Gutschein-ID",IF(SUMPRODUCT(--('Gutscheine'!$A$2:$A$501=B197))&gt;1,"Gutschein-ID steht doppelt auf „Gutscheine“",IF(NOT(ISNUMBER(C197)),"Datum fehlt oder ist kein Datum",IF(OR(C197&lt;DATE(2000,1,1),C197&gt;DATE(2100,12,31)),"Datum außerhalb des gültigen Bereichs",IF(NOT(ISNUMBER(D197)),"Betrag fehlt oder ist keine Zahl",IF(D197&lt;=0,"Betrag muss über 0 liegen",IF(ROUND(D197,2)&lt;&gt;D197,"Betrag hat mehr als 2 Nachkommastellen",IF(C197&lt;SUMPRODUCT(--('Gutscheine'!$A$2:$A$501=B197),'Gutscheine'!$B$2:$B$501),"Vor dem Ausgabedatum eingelöst",IF(ROUND(SUMPRODUCT(--($B$2:B197=B197),$D$2:D197),2)&gt;ROUND(SUMPRODUCT(--('Gutscheine'!$A$2:$A$501=B197),'Gutscheine'!$C$2:$C$501),2),"Übersteigt das Restguthaben","OK")))))))))))))</f>
        <v/>
      </c>
    </row>
    <row r="198" spans="1:5">
      <c r="A198" s="7"/>
      <c r="B198" s="7"/>
      <c r="C198" s="8"/>
      <c r="D198" s="9"/>
      <c r="E198" s="11">
        <f>IF(COUNTA(A198:D198)=0,"",IF(A198="","Buchungs-ID fehlt",IF(SUMPRODUCT(--($A$2:$A$2001=A198))&gt;1,"Doppelte Buchungs-ID",IF(B198="","Gutschein-ID fehlt",IF(SUMPRODUCT(--('Gutscheine'!$A$2:$A$501=B198))=0,"Unbekannte Gutschein-ID",IF(SUMPRODUCT(--('Gutscheine'!$A$2:$A$501=B198))&gt;1,"Gutschein-ID steht doppelt auf „Gutscheine“",IF(NOT(ISNUMBER(C198)),"Datum fehlt oder ist kein Datum",IF(OR(C198&lt;DATE(2000,1,1),C198&gt;DATE(2100,12,31)),"Datum außerhalb des gültigen Bereichs",IF(NOT(ISNUMBER(D198)),"Betrag fehlt oder ist keine Zahl",IF(D198&lt;=0,"Betrag muss über 0 liegen",IF(ROUND(D198,2)&lt;&gt;D198,"Betrag hat mehr als 2 Nachkommastellen",IF(C198&lt;SUMPRODUCT(--('Gutscheine'!$A$2:$A$501=B198),'Gutscheine'!$B$2:$B$501),"Vor dem Ausgabedatum eingelöst",IF(ROUND(SUMPRODUCT(--($B$2:B198=B198),$D$2:D198),2)&gt;ROUND(SUMPRODUCT(--('Gutscheine'!$A$2:$A$501=B198),'Gutscheine'!$C$2:$C$501),2),"Übersteigt das Restguthaben","OK")))))))))))))</f>
        <v/>
      </c>
    </row>
    <row r="199" spans="1:5">
      <c r="A199" s="7"/>
      <c r="B199" s="7"/>
      <c r="C199" s="8"/>
      <c r="D199" s="9"/>
      <c r="E199" s="11">
        <f>IF(COUNTA(A199:D199)=0,"",IF(A199="","Buchungs-ID fehlt",IF(SUMPRODUCT(--($A$2:$A$2001=A199))&gt;1,"Doppelte Buchungs-ID",IF(B199="","Gutschein-ID fehlt",IF(SUMPRODUCT(--('Gutscheine'!$A$2:$A$501=B199))=0,"Unbekannte Gutschein-ID",IF(SUMPRODUCT(--('Gutscheine'!$A$2:$A$501=B199))&gt;1,"Gutschein-ID steht doppelt auf „Gutscheine“",IF(NOT(ISNUMBER(C199)),"Datum fehlt oder ist kein Datum",IF(OR(C199&lt;DATE(2000,1,1),C199&gt;DATE(2100,12,31)),"Datum außerhalb des gültigen Bereichs",IF(NOT(ISNUMBER(D199)),"Betrag fehlt oder ist keine Zahl",IF(D199&lt;=0,"Betrag muss über 0 liegen",IF(ROUND(D199,2)&lt;&gt;D199,"Betrag hat mehr als 2 Nachkommastellen",IF(C199&lt;SUMPRODUCT(--('Gutscheine'!$A$2:$A$501=B199),'Gutscheine'!$B$2:$B$501),"Vor dem Ausgabedatum eingelöst",IF(ROUND(SUMPRODUCT(--($B$2:B199=B199),$D$2:D199),2)&gt;ROUND(SUMPRODUCT(--('Gutscheine'!$A$2:$A$501=B199),'Gutscheine'!$C$2:$C$501),2),"Übersteigt das Restguthaben","OK")))))))))))))</f>
        <v/>
      </c>
    </row>
    <row r="200" spans="1:5">
      <c r="A200" s="7"/>
      <c r="B200" s="7"/>
      <c r="C200" s="8"/>
      <c r="D200" s="9"/>
      <c r="E200" s="11">
        <f>IF(COUNTA(A200:D200)=0,"",IF(A200="","Buchungs-ID fehlt",IF(SUMPRODUCT(--($A$2:$A$2001=A200))&gt;1,"Doppelte Buchungs-ID",IF(B200="","Gutschein-ID fehlt",IF(SUMPRODUCT(--('Gutscheine'!$A$2:$A$501=B200))=0,"Unbekannte Gutschein-ID",IF(SUMPRODUCT(--('Gutscheine'!$A$2:$A$501=B200))&gt;1,"Gutschein-ID steht doppelt auf „Gutscheine“",IF(NOT(ISNUMBER(C200)),"Datum fehlt oder ist kein Datum",IF(OR(C200&lt;DATE(2000,1,1),C200&gt;DATE(2100,12,31)),"Datum außerhalb des gültigen Bereichs",IF(NOT(ISNUMBER(D200)),"Betrag fehlt oder ist keine Zahl",IF(D200&lt;=0,"Betrag muss über 0 liegen",IF(ROUND(D200,2)&lt;&gt;D200,"Betrag hat mehr als 2 Nachkommastellen",IF(C200&lt;SUMPRODUCT(--('Gutscheine'!$A$2:$A$501=B200),'Gutscheine'!$B$2:$B$501),"Vor dem Ausgabedatum eingelöst",IF(ROUND(SUMPRODUCT(--($B$2:B200=B200),$D$2:D200),2)&gt;ROUND(SUMPRODUCT(--('Gutscheine'!$A$2:$A$501=B200),'Gutscheine'!$C$2:$C$501),2),"Übersteigt das Restguthaben","OK")))))))))))))</f>
        <v/>
      </c>
    </row>
    <row r="201" spans="1:5">
      <c r="A201" s="7"/>
      <c r="B201" s="7"/>
      <c r="C201" s="8"/>
      <c r="D201" s="9"/>
      <c r="E201" s="11">
        <f>IF(COUNTA(A201:D201)=0,"",IF(A201="","Buchungs-ID fehlt",IF(SUMPRODUCT(--($A$2:$A$2001=A201))&gt;1,"Doppelte Buchungs-ID",IF(B201="","Gutschein-ID fehlt",IF(SUMPRODUCT(--('Gutscheine'!$A$2:$A$501=B201))=0,"Unbekannte Gutschein-ID",IF(SUMPRODUCT(--('Gutscheine'!$A$2:$A$501=B201))&gt;1,"Gutschein-ID steht doppelt auf „Gutscheine“",IF(NOT(ISNUMBER(C201)),"Datum fehlt oder ist kein Datum",IF(OR(C201&lt;DATE(2000,1,1),C201&gt;DATE(2100,12,31)),"Datum außerhalb des gültigen Bereichs",IF(NOT(ISNUMBER(D201)),"Betrag fehlt oder ist keine Zahl",IF(D201&lt;=0,"Betrag muss über 0 liegen",IF(ROUND(D201,2)&lt;&gt;D201,"Betrag hat mehr als 2 Nachkommastellen",IF(C201&lt;SUMPRODUCT(--('Gutscheine'!$A$2:$A$501=B201),'Gutscheine'!$B$2:$B$501),"Vor dem Ausgabedatum eingelöst",IF(ROUND(SUMPRODUCT(--($B$2:B201=B201),$D$2:D201),2)&gt;ROUND(SUMPRODUCT(--('Gutscheine'!$A$2:$A$501=B201),'Gutscheine'!$C$2:$C$501),2),"Übersteigt das Restguthaben","OK")))))))))))))</f>
        <v/>
      </c>
    </row>
    <row r="202" spans="1:5">
      <c r="A202" s="7"/>
      <c r="B202" s="7"/>
      <c r="C202" s="8"/>
      <c r="D202" s="9"/>
      <c r="E202" s="11">
        <f>IF(COUNTA(A202:D202)=0,"",IF(A202="","Buchungs-ID fehlt",IF(SUMPRODUCT(--($A$2:$A$2001=A202))&gt;1,"Doppelte Buchungs-ID",IF(B202="","Gutschein-ID fehlt",IF(SUMPRODUCT(--('Gutscheine'!$A$2:$A$501=B202))=0,"Unbekannte Gutschein-ID",IF(SUMPRODUCT(--('Gutscheine'!$A$2:$A$501=B202))&gt;1,"Gutschein-ID steht doppelt auf „Gutscheine“",IF(NOT(ISNUMBER(C202)),"Datum fehlt oder ist kein Datum",IF(OR(C202&lt;DATE(2000,1,1),C202&gt;DATE(2100,12,31)),"Datum außerhalb des gültigen Bereichs",IF(NOT(ISNUMBER(D202)),"Betrag fehlt oder ist keine Zahl",IF(D202&lt;=0,"Betrag muss über 0 liegen",IF(ROUND(D202,2)&lt;&gt;D202,"Betrag hat mehr als 2 Nachkommastellen",IF(C202&lt;SUMPRODUCT(--('Gutscheine'!$A$2:$A$501=B202),'Gutscheine'!$B$2:$B$501),"Vor dem Ausgabedatum eingelöst",IF(ROUND(SUMPRODUCT(--($B$2:B202=B202),$D$2:D202),2)&gt;ROUND(SUMPRODUCT(--('Gutscheine'!$A$2:$A$501=B202),'Gutscheine'!$C$2:$C$501),2),"Übersteigt das Restguthaben","OK")))))))))))))</f>
        <v/>
      </c>
    </row>
    <row r="203" spans="1:5">
      <c r="A203" s="7"/>
      <c r="B203" s="7"/>
      <c r="C203" s="8"/>
      <c r="D203" s="9"/>
      <c r="E203" s="11">
        <f>IF(COUNTA(A203:D203)=0,"",IF(A203="","Buchungs-ID fehlt",IF(SUMPRODUCT(--($A$2:$A$2001=A203))&gt;1,"Doppelte Buchungs-ID",IF(B203="","Gutschein-ID fehlt",IF(SUMPRODUCT(--('Gutscheine'!$A$2:$A$501=B203))=0,"Unbekannte Gutschein-ID",IF(SUMPRODUCT(--('Gutscheine'!$A$2:$A$501=B203))&gt;1,"Gutschein-ID steht doppelt auf „Gutscheine“",IF(NOT(ISNUMBER(C203)),"Datum fehlt oder ist kein Datum",IF(OR(C203&lt;DATE(2000,1,1),C203&gt;DATE(2100,12,31)),"Datum außerhalb des gültigen Bereichs",IF(NOT(ISNUMBER(D203)),"Betrag fehlt oder ist keine Zahl",IF(D203&lt;=0,"Betrag muss über 0 liegen",IF(ROUND(D203,2)&lt;&gt;D203,"Betrag hat mehr als 2 Nachkommastellen",IF(C203&lt;SUMPRODUCT(--('Gutscheine'!$A$2:$A$501=B203),'Gutscheine'!$B$2:$B$501),"Vor dem Ausgabedatum eingelöst",IF(ROUND(SUMPRODUCT(--($B$2:B203=B203),$D$2:D203),2)&gt;ROUND(SUMPRODUCT(--('Gutscheine'!$A$2:$A$501=B203),'Gutscheine'!$C$2:$C$501),2),"Übersteigt das Restguthaben","OK")))))))))))))</f>
        <v/>
      </c>
    </row>
    <row r="204" spans="1:5">
      <c r="A204" s="7"/>
      <c r="B204" s="7"/>
      <c r="C204" s="8"/>
      <c r="D204" s="9"/>
      <c r="E204" s="11">
        <f>IF(COUNTA(A204:D204)=0,"",IF(A204="","Buchungs-ID fehlt",IF(SUMPRODUCT(--($A$2:$A$2001=A204))&gt;1,"Doppelte Buchungs-ID",IF(B204="","Gutschein-ID fehlt",IF(SUMPRODUCT(--('Gutscheine'!$A$2:$A$501=B204))=0,"Unbekannte Gutschein-ID",IF(SUMPRODUCT(--('Gutscheine'!$A$2:$A$501=B204))&gt;1,"Gutschein-ID steht doppelt auf „Gutscheine“",IF(NOT(ISNUMBER(C204)),"Datum fehlt oder ist kein Datum",IF(OR(C204&lt;DATE(2000,1,1),C204&gt;DATE(2100,12,31)),"Datum außerhalb des gültigen Bereichs",IF(NOT(ISNUMBER(D204)),"Betrag fehlt oder ist keine Zahl",IF(D204&lt;=0,"Betrag muss über 0 liegen",IF(ROUND(D204,2)&lt;&gt;D204,"Betrag hat mehr als 2 Nachkommastellen",IF(C204&lt;SUMPRODUCT(--('Gutscheine'!$A$2:$A$501=B204),'Gutscheine'!$B$2:$B$501),"Vor dem Ausgabedatum eingelöst",IF(ROUND(SUMPRODUCT(--($B$2:B204=B204),$D$2:D204),2)&gt;ROUND(SUMPRODUCT(--('Gutscheine'!$A$2:$A$501=B204),'Gutscheine'!$C$2:$C$501),2),"Übersteigt das Restguthaben","OK")))))))))))))</f>
        <v/>
      </c>
    </row>
    <row r="205" spans="1:5">
      <c r="A205" s="7"/>
      <c r="B205" s="7"/>
      <c r="C205" s="8"/>
      <c r="D205" s="9"/>
      <c r="E205" s="11">
        <f>IF(COUNTA(A205:D205)=0,"",IF(A205="","Buchungs-ID fehlt",IF(SUMPRODUCT(--($A$2:$A$2001=A205))&gt;1,"Doppelte Buchungs-ID",IF(B205="","Gutschein-ID fehlt",IF(SUMPRODUCT(--('Gutscheine'!$A$2:$A$501=B205))=0,"Unbekannte Gutschein-ID",IF(SUMPRODUCT(--('Gutscheine'!$A$2:$A$501=B205))&gt;1,"Gutschein-ID steht doppelt auf „Gutscheine“",IF(NOT(ISNUMBER(C205)),"Datum fehlt oder ist kein Datum",IF(OR(C205&lt;DATE(2000,1,1),C205&gt;DATE(2100,12,31)),"Datum außerhalb des gültigen Bereichs",IF(NOT(ISNUMBER(D205)),"Betrag fehlt oder ist keine Zahl",IF(D205&lt;=0,"Betrag muss über 0 liegen",IF(ROUND(D205,2)&lt;&gt;D205,"Betrag hat mehr als 2 Nachkommastellen",IF(C205&lt;SUMPRODUCT(--('Gutscheine'!$A$2:$A$501=B205),'Gutscheine'!$B$2:$B$501),"Vor dem Ausgabedatum eingelöst",IF(ROUND(SUMPRODUCT(--($B$2:B205=B205),$D$2:D205),2)&gt;ROUND(SUMPRODUCT(--('Gutscheine'!$A$2:$A$501=B205),'Gutscheine'!$C$2:$C$501),2),"Übersteigt das Restguthaben","OK")))))))))))))</f>
        <v/>
      </c>
    </row>
    <row r="206" spans="1:5">
      <c r="A206" s="7"/>
      <c r="B206" s="7"/>
      <c r="C206" s="8"/>
      <c r="D206" s="9"/>
      <c r="E206" s="11">
        <f>IF(COUNTA(A206:D206)=0,"",IF(A206="","Buchungs-ID fehlt",IF(SUMPRODUCT(--($A$2:$A$2001=A206))&gt;1,"Doppelte Buchungs-ID",IF(B206="","Gutschein-ID fehlt",IF(SUMPRODUCT(--('Gutscheine'!$A$2:$A$501=B206))=0,"Unbekannte Gutschein-ID",IF(SUMPRODUCT(--('Gutscheine'!$A$2:$A$501=B206))&gt;1,"Gutschein-ID steht doppelt auf „Gutscheine“",IF(NOT(ISNUMBER(C206)),"Datum fehlt oder ist kein Datum",IF(OR(C206&lt;DATE(2000,1,1),C206&gt;DATE(2100,12,31)),"Datum außerhalb des gültigen Bereichs",IF(NOT(ISNUMBER(D206)),"Betrag fehlt oder ist keine Zahl",IF(D206&lt;=0,"Betrag muss über 0 liegen",IF(ROUND(D206,2)&lt;&gt;D206,"Betrag hat mehr als 2 Nachkommastellen",IF(C206&lt;SUMPRODUCT(--('Gutscheine'!$A$2:$A$501=B206),'Gutscheine'!$B$2:$B$501),"Vor dem Ausgabedatum eingelöst",IF(ROUND(SUMPRODUCT(--($B$2:B206=B206),$D$2:D206),2)&gt;ROUND(SUMPRODUCT(--('Gutscheine'!$A$2:$A$501=B206),'Gutscheine'!$C$2:$C$501),2),"Übersteigt das Restguthaben","OK")))))))))))))</f>
        <v/>
      </c>
    </row>
    <row r="207" spans="1:5">
      <c r="A207" s="7"/>
      <c r="B207" s="7"/>
      <c r="C207" s="8"/>
      <c r="D207" s="9"/>
      <c r="E207" s="11">
        <f>IF(COUNTA(A207:D207)=0,"",IF(A207="","Buchungs-ID fehlt",IF(SUMPRODUCT(--($A$2:$A$2001=A207))&gt;1,"Doppelte Buchungs-ID",IF(B207="","Gutschein-ID fehlt",IF(SUMPRODUCT(--('Gutscheine'!$A$2:$A$501=B207))=0,"Unbekannte Gutschein-ID",IF(SUMPRODUCT(--('Gutscheine'!$A$2:$A$501=B207))&gt;1,"Gutschein-ID steht doppelt auf „Gutscheine“",IF(NOT(ISNUMBER(C207)),"Datum fehlt oder ist kein Datum",IF(OR(C207&lt;DATE(2000,1,1),C207&gt;DATE(2100,12,31)),"Datum außerhalb des gültigen Bereichs",IF(NOT(ISNUMBER(D207)),"Betrag fehlt oder ist keine Zahl",IF(D207&lt;=0,"Betrag muss über 0 liegen",IF(ROUND(D207,2)&lt;&gt;D207,"Betrag hat mehr als 2 Nachkommastellen",IF(C207&lt;SUMPRODUCT(--('Gutscheine'!$A$2:$A$501=B207),'Gutscheine'!$B$2:$B$501),"Vor dem Ausgabedatum eingelöst",IF(ROUND(SUMPRODUCT(--($B$2:B207=B207),$D$2:D207),2)&gt;ROUND(SUMPRODUCT(--('Gutscheine'!$A$2:$A$501=B207),'Gutscheine'!$C$2:$C$501),2),"Übersteigt das Restguthaben","OK")))))))))))))</f>
        <v/>
      </c>
    </row>
    <row r="208" spans="1:5">
      <c r="A208" s="7"/>
      <c r="B208" s="7"/>
      <c r="C208" s="8"/>
      <c r="D208" s="9"/>
      <c r="E208" s="11">
        <f>IF(COUNTA(A208:D208)=0,"",IF(A208="","Buchungs-ID fehlt",IF(SUMPRODUCT(--($A$2:$A$2001=A208))&gt;1,"Doppelte Buchungs-ID",IF(B208="","Gutschein-ID fehlt",IF(SUMPRODUCT(--('Gutscheine'!$A$2:$A$501=B208))=0,"Unbekannte Gutschein-ID",IF(SUMPRODUCT(--('Gutscheine'!$A$2:$A$501=B208))&gt;1,"Gutschein-ID steht doppelt auf „Gutscheine“",IF(NOT(ISNUMBER(C208)),"Datum fehlt oder ist kein Datum",IF(OR(C208&lt;DATE(2000,1,1),C208&gt;DATE(2100,12,31)),"Datum außerhalb des gültigen Bereichs",IF(NOT(ISNUMBER(D208)),"Betrag fehlt oder ist keine Zahl",IF(D208&lt;=0,"Betrag muss über 0 liegen",IF(ROUND(D208,2)&lt;&gt;D208,"Betrag hat mehr als 2 Nachkommastellen",IF(C208&lt;SUMPRODUCT(--('Gutscheine'!$A$2:$A$501=B208),'Gutscheine'!$B$2:$B$501),"Vor dem Ausgabedatum eingelöst",IF(ROUND(SUMPRODUCT(--($B$2:B208=B208),$D$2:D208),2)&gt;ROUND(SUMPRODUCT(--('Gutscheine'!$A$2:$A$501=B208),'Gutscheine'!$C$2:$C$501),2),"Übersteigt das Restguthaben","OK")))))))))))))</f>
        <v/>
      </c>
    </row>
    <row r="209" spans="1:5">
      <c r="A209" s="7"/>
      <c r="B209" s="7"/>
      <c r="C209" s="8"/>
      <c r="D209" s="9"/>
      <c r="E209" s="11">
        <f>IF(COUNTA(A209:D209)=0,"",IF(A209="","Buchungs-ID fehlt",IF(SUMPRODUCT(--($A$2:$A$2001=A209))&gt;1,"Doppelte Buchungs-ID",IF(B209="","Gutschein-ID fehlt",IF(SUMPRODUCT(--('Gutscheine'!$A$2:$A$501=B209))=0,"Unbekannte Gutschein-ID",IF(SUMPRODUCT(--('Gutscheine'!$A$2:$A$501=B209))&gt;1,"Gutschein-ID steht doppelt auf „Gutscheine“",IF(NOT(ISNUMBER(C209)),"Datum fehlt oder ist kein Datum",IF(OR(C209&lt;DATE(2000,1,1),C209&gt;DATE(2100,12,31)),"Datum außerhalb des gültigen Bereichs",IF(NOT(ISNUMBER(D209)),"Betrag fehlt oder ist keine Zahl",IF(D209&lt;=0,"Betrag muss über 0 liegen",IF(ROUND(D209,2)&lt;&gt;D209,"Betrag hat mehr als 2 Nachkommastellen",IF(C209&lt;SUMPRODUCT(--('Gutscheine'!$A$2:$A$501=B209),'Gutscheine'!$B$2:$B$501),"Vor dem Ausgabedatum eingelöst",IF(ROUND(SUMPRODUCT(--($B$2:B209=B209),$D$2:D209),2)&gt;ROUND(SUMPRODUCT(--('Gutscheine'!$A$2:$A$501=B209),'Gutscheine'!$C$2:$C$501),2),"Übersteigt das Restguthaben","OK")))))))))))))</f>
        <v/>
      </c>
    </row>
    <row r="210" spans="1:5">
      <c r="A210" s="7"/>
      <c r="B210" s="7"/>
      <c r="C210" s="8"/>
      <c r="D210" s="9"/>
      <c r="E210" s="11">
        <f>IF(COUNTA(A210:D210)=0,"",IF(A210="","Buchungs-ID fehlt",IF(SUMPRODUCT(--($A$2:$A$2001=A210))&gt;1,"Doppelte Buchungs-ID",IF(B210="","Gutschein-ID fehlt",IF(SUMPRODUCT(--('Gutscheine'!$A$2:$A$501=B210))=0,"Unbekannte Gutschein-ID",IF(SUMPRODUCT(--('Gutscheine'!$A$2:$A$501=B210))&gt;1,"Gutschein-ID steht doppelt auf „Gutscheine“",IF(NOT(ISNUMBER(C210)),"Datum fehlt oder ist kein Datum",IF(OR(C210&lt;DATE(2000,1,1),C210&gt;DATE(2100,12,31)),"Datum außerhalb des gültigen Bereichs",IF(NOT(ISNUMBER(D210)),"Betrag fehlt oder ist keine Zahl",IF(D210&lt;=0,"Betrag muss über 0 liegen",IF(ROUND(D210,2)&lt;&gt;D210,"Betrag hat mehr als 2 Nachkommastellen",IF(C210&lt;SUMPRODUCT(--('Gutscheine'!$A$2:$A$501=B210),'Gutscheine'!$B$2:$B$501),"Vor dem Ausgabedatum eingelöst",IF(ROUND(SUMPRODUCT(--($B$2:B210=B210),$D$2:D210),2)&gt;ROUND(SUMPRODUCT(--('Gutscheine'!$A$2:$A$501=B210),'Gutscheine'!$C$2:$C$501),2),"Übersteigt das Restguthaben","OK")))))))))))))</f>
        <v/>
      </c>
    </row>
    <row r="211" spans="1:5">
      <c r="A211" s="7"/>
      <c r="B211" s="7"/>
      <c r="C211" s="8"/>
      <c r="D211" s="9"/>
      <c r="E211" s="11">
        <f>IF(COUNTA(A211:D211)=0,"",IF(A211="","Buchungs-ID fehlt",IF(SUMPRODUCT(--($A$2:$A$2001=A211))&gt;1,"Doppelte Buchungs-ID",IF(B211="","Gutschein-ID fehlt",IF(SUMPRODUCT(--('Gutscheine'!$A$2:$A$501=B211))=0,"Unbekannte Gutschein-ID",IF(SUMPRODUCT(--('Gutscheine'!$A$2:$A$501=B211))&gt;1,"Gutschein-ID steht doppelt auf „Gutscheine“",IF(NOT(ISNUMBER(C211)),"Datum fehlt oder ist kein Datum",IF(OR(C211&lt;DATE(2000,1,1),C211&gt;DATE(2100,12,31)),"Datum außerhalb des gültigen Bereichs",IF(NOT(ISNUMBER(D211)),"Betrag fehlt oder ist keine Zahl",IF(D211&lt;=0,"Betrag muss über 0 liegen",IF(ROUND(D211,2)&lt;&gt;D211,"Betrag hat mehr als 2 Nachkommastellen",IF(C211&lt;SUMPRODUCT(--('Gutscheine'!$A$2:$A$501=B211),'Gutscheine'!$B$2:$B$501),"Vor dem Ausgabedatum eingelöst",IF(ROUND(SUMPRODUCT(--($B$2:B211=B211),$D$2:D211),2)&gt;ROUND(SUMPRODUCT(--('Gutscheine'!$A$2:$A$501=B211),'Gutscheine'!$C$2:$C$501),2),"Übersteigt das Restguthaben","OK")))))))))))))</f>
        <v/>
      </c>
    </row>
    <row r="212" spans="1:5">
      <c r="A212" s="7"/>
      <c r="B212" s="7"/>
      <c r="C212" s="8"/>
      <c r="D212" s="9"/>
      <c r="E212" s="11">
        <f>IF(COUNTA(A212:D212)=0,"",IF(A212="","Buchungs-ID fehlt",IF(SUMPRODUCT(--($A$2:$A$2001=A212))&gt;1,"Doppelte Buchungs-ID",IF(B212="","Gutschein-ID fehlt",IF(SUMPRODUCT(--('Gutscheine'!$A$2:$A$501=B212))=0,"Unbekannte Gutschein-ID",IF(SUMPRODUCT(--('Gutscheine'!$A$2:$A$501=B212))&gt;1,"Gutschein-ID steht doppelt auf „Gutscheine“",IF(NOT(ISNUMBER(C212)),"Datum fehlt oder ist kein Datum",IF(OR(C212&lt;DATE(2000,1,1),C212&gt;DATE(2100,12,31)),"Datum außerhalb des gültigen Bereichs",IF(NOT(ISNUMBER(D212)),"Betrag fehlt oder ist keine Zahl",IF(D212&lt;=0,"Betrag muss über 0 liegen",IF(ROUND(D212,2)&lt;&gt;D212,"Betrag hat mehr als 2 Nachkommastellen",IF(C212&lt;SUMPRODUCT(--('Gutscheine'!$A$2:$A$501=B212),'Gutscheine'!$B$2:$B$501),"Vor dem Ausgabedatum eingelöst",IF(ROUND(SUMPRODUCT(--($B$2:B212=B212),$D$2:D212),2)&gt;ROUND(SUMPRODUCT(--('Gutscheine'!$A$2:$A$501=B212),'Gutscheine'!$C$2:$C$501),2),"Übersteigt das Restguthaben","OK")))))))))))))</f>
        <v/>
      </c>
    </row>
    <row r="213" spans="1:5">
      <c r="A213" s="7"/>
      <c r="B213" s="7"/>
      <c r="C213" s="8"/>
      <c r="D213" s="9"/>
      <c r="E213" s="11">
        <f>IF(COUNTA(A213:D213)=0,"",IF(A213="","Buchungs-ID fehlt",IF(SUMPRODUCT(--($A$2:$A$2001=A213))&gt;1,"Doppelte Buchungs-ID",IF(B213="","Gutschein-ID fehlt",IF(SUMPRODUCT(--('Gutscheine'!$A$2:$A$501=B213))=0,"Unbekannte Gutschein-ID",IF(SUMPRODUCT(--('Gutscheine'!$A$2:$A$501=B213))&gt;1,"Gutschein-ID steht doppelt auf „Gutscheine“",IF(NOT(ISNUMBER(C213)),"Datum fehlt oder ist kein Datum",IF(OR(C213&lt;DATE(2000,1,1),C213&gt;DATE(2100,12,31)),"Datum außerhalb des gültigen Bereichs",IF(NOT(ISNUMBER(D213)),"Betrag fehlt oder ist keine Zahl",IF(D213&lt;=0,"Betrag muss über 0 liegen",IF(ROUND(D213,2)&lt;&gt;D213,"Betrag hat mehr als 2 Nachkommastellen",IF(C213&lt;SUMPRODUCT(--('Gutscheine'!$A$2:$A$501=B213),'Gutscheine'!$B$2:$B$501),"Vor dem Ausgabedatum eingelöst",IF(ROUND(SUMPRODUCT(--($B$2:B213=B213),$D$2:D213),2)&gt;ROUND(SUMPRODUCT(--('Gutscheine'!$A$2:$A$501=B213),'Gutscheine'!$C$2:$C$501),2),"Übersteigt das Restguthaben","OK")))))))))))))</f>
        <v/>
      </c>
    </row>
    <row r="214" spans="1:5">
      <c r="A214" s="7"/>
      <c r="B214" s="7"/>
      <c r="C214" s="8"/>
      <c r="D214" s="9"/>
      <c r="E214" s="11">
        <f>IF(COUNTA(A214:D214)=0,"",IF(A214="","Buchungs-ID fehlt",IF(SUMPRODUCT(--($A$2:$A$2001=A214))&gt;1,"Doppelte Buchungs-ID",IF(B214="","Gutschein-ID fehlt",IF(SUMPRODUCT(--('Gutscheine'!$A$2:$A$501=B214))=0,"Unbekannte Gutschein-ID",IF(SUMPRODUCT(--('Gutscheine'!$A$2:$A$501=B214))&gt;1,"Gutschein-ID steht doppelt auf „Gutscheine“",IF(NOT(ISNUMBER(C214)),"Datum fehlt oder ist kein Datum",IF(OR(C214&lt;DATE(2000,1,1),C214&gt;DATE(2100,12,31)),"Datum außerhalb des gültigen Bereichs",IF(NOT(ISNUMBER(D214)),"Betrag fehlt oder ist keine Zahl",IF(D214&lt;=0,"Betrag muss über 0 liegen",IF(ROUND(D214,2)&lt;&gt;D214,"Betrag hat mehr als 2 Nachkommastellen",IF(C214&lt;SUMPRODUCT(--('Gutscheine'!$A$2:$A$501=B214),'Gutscheine'!$B$2:$B$501),"Vor dem Ausgabedatum eingelöst",IF(ROUND(SUMPRODUCT(--($B$2:B214=B214),$D$2:D214),2)&gt;ROUND(SUMPRODUCT(--('Gutscheine'!$A$2:$A$501=B214),'Gutscheine'!$C$2:$C$501),2),"Übersteigt das Restguthaben","OK")))))))))))))</f>
        <v/>
      </c>
    </row>
    <row r="215" spans="1:5">
      <c r="A215" s="7"/>
      <c r="B215" s="7"/>
      <c r="C215" s="8"/>
      <c r="D215" s="9"/>
      <c r="E215" s="11">
        <f>IF(COUNTA(A215:D215)=0,"",IF(A215="","Buchungs-ID fehlt",IF(SUMPRODUCT(--($A$2:$A$2001=A215))&gt;1,"Doppelte Buchungs-ID",IF(B215="","Gutschein-ID fehlt",IF(SUMPRODUCT(--('Gutscheine'!$A$2:$A$501=B215))=0,"Unbekannte Gutschein-ID",IF(SUMPRODUCT(--('Gutscheine'!$A$2:$A$501=B215))&gt;1,"Gutschein-ID steht doppelt auf „Gutscheine“",IF(NOT(ISNUMBER(C215)),"Datum fehlt oder ist kein Datum",IF(OR(C215&lt;DATE(2000,1,1),C215&gt;DATE(2100,12,31)),"Datum außerhalb des gültigen Bereichs",IF(NOT(ISNUMBER(D215)),"Betrag fehlt oder ist keine Zahl",IF(D215&lt;=0,"Betrag muss über 0 liegen",IF(ROUND(D215,2)&lt;&gt;D215,"Betrag hat mehr als 2 Nachkommastellen",IF(C215&lt;SUMPRODUCT(--('Gutscheine'!$A$2:$A$501=B215),'Gutscheine'!$B$2:$B$501),"Vor dem Ausgabedatum eingelöst",IF(ROUND(SUMPRODUCT(--($B$2:B215=B215),$D$2:D215),2)&gt;ROUND(SUMPRODUCT(--('Gutscheine'!$A$2:$A$501=B215),'Gutscheine'!$C$2:$C$501),2),"Übersteigt das Restguthaben","OK")))))))))))))</f>
        <v/>
      </c>
    </row>
    <row r="216" spans="1:5">
      <c r="A216" s="7"/>
      <c r="B216" s="7"/>
      <c r="C216" s="8"/>
      <c r="D216" s="9"/>
      <c r="E216" s="11">
        <f>IF(COUNTA(A216:D216)=0,"",IF(A216="","Buchungs-ID fehlt",IF(SUMPRODUCT(--($A$2:$A$2001=A216))&gt;1,"Doppelte Buchungs-ID",IF(B216="","Gutschein-ID fehlt",IF(SUMPRODUCT(--('Gutscheine'!$A$2:$A$501=B216))=0,"Unbekannte Gutschein-ID",IF(SUMPRODUCT(--('Gutscheine'!$A$2:$A$501=B216))&gt;1,"Gutschein-ID steht doppelt auf „Gutscheine“",IF(NOT(ISNUMBER(C216)),"Datum fehlt oder ist kein Datum",IF(OR(C216&lt;DATE(2000,1,1),C216&gt;DATE(2100,12,31)),"Datum außerhalb des gültigen Bereichs",IF(NOT(ISNUMBER(D216)),"Betrag fehlt oder ist keine Zahl",IF(D216&lt;=0,"Betrag muss über 0 liegen",IF(ROUND(D216,2)&lt;&gt;D216,"Betrag hat mehr als 2 Nachkommastellen",IF(C216&lt;SUMPRODUCT(--('Gutscheine'!$A$2:$A$501=B216),'Gutscheine'!$B$2:$B$501),"Vor dem Ausgabedatum eingelöst",IF(ROUND(SUMPRODUCT(--($B$2:B216=B216),$D$2:D216),2)&gt;ROUND(SUMPRODUCT(--('Gutscheine'!$A$2:$A$501=B216),'Gutscheine'!$C$2:$C$501),2),"Übersteigt das Restguthaben","OK")))))))))))))</f>
        <v/>
      </c>
    </row>
    <row r="217" spans="1:5">
      <c r="A217" s="7"/>
      <c r="B217" s="7"/>
      <c r="C217" s="8"/>
      <c r="D217" s="9"/>
      <c r="E217" s="11">
        <f>IF(COUNTA(A217:D217)=0,"",IF(A217="","Buchungs-ID fehlt",IF(SUMPRODUCT(--($A$2:$A$2001=A217))&gt;1,"Doppelte Buchungs-ID",IF(B217="","Gutschein-ID fehlt",IF(SUMPRODUCT(--('Gutscheine'!$A$2:$A$501=B217))=0,"Unbekannte Gutschein-ID",IF(SUMPRODUCT(--('Gutscheine'!$A$2:$A$501=B217))&gt;1,"Gutschein-ID steht doppelt auf „Gutscheine“",IF(NOT(ISNUMBER(C217)),"Datum fehlt oder ist kein Datum",IF(OR(C217&lt;DATE(2000,1,1),C217&gt;DATE(2100,12,31)),"Datum außerhalb des gültigen Bereichs",IF(NOT(ISNUMBER(D217)),"Betrag fehlt oder ist keine Zahl",IF(D217&lt;=0,"Betrag muss über 0 liegen",IF(ROUND(D217,2)&lt;&gt;D217,"Betrag hat mehr als 2 Nachkommastellen",IF(C217&lt;SUMPRODUCT(--('Gutscheine'!$A$2:$A$501=B217),'Gutscheine'!$B$2:$B$501),"Vor dem Ausgabedatum eingelöst",IF(ROUND(SUMPRODUCT(--($B$2:B217=B217),$D$2:D217),2)&gt;ROUND(SUMPRODUCT(--('Gutscheine'!$A$2:$A$501=B217),'Gutscheine'!$C$2:$C$501),2),"Übersteigt das Restguthaben","OK")))))))))))))</f>
        <v/>
      </c>
    </row>
    <row r="218" spans="1:5">
      <c r="A218" s="7"/>
      <c r="B218" s="7"/>
      <c r="C218" s="8"/>
      <c r="D218" s="9"/>
      <c r="E218" s="11">
        <f>IF(COUNTA(A218:D218)=0,"",IF(A218="","Buchungs-ID fehlt",IF(SUMPRODUCT(--($A$2:$A$2001=A218))&gt;1,"Doppelte Buchungs-ID",IF(B218="","Gutschein-ID fehlt",IF(SUMPRODUCT(--('Gutscheine'!$A$2:$A$501=B218))=0,"Unbekannte Gutschein-ID",IF(SUMPRODUCT(--('Gutscheine'!$A$2:$A$501=B218))&gt;1,"Gutschein-ID steht doppelt auf „Gutscheine“",IF(NOT(ISNUMBER(C218)),"Datum fehlt oder ist kein Datum",IF(OR(C218&lt;DATE(2000,1,1),C218&gt;DATE(2100,12,31)),"Datum außerhalb des gültigen Bereichs",IF(NOT(ISNUMBER(D218)),"Betrag fehlt oder ist keine Zahl",IF(D218&lt;=0,"Betrag muss über 0 liegen",IF(ROUND(D218,2)&lt;&gt;D218,"Betrag hat mehr als 2 Nachkommastellen",IF(C218&lt;SUMPRODUCT(--('Gutscheine'!$A$2:$A$501=B218),'Gutscheine'!$B$2:$B$501),"Vor dem Ausgabedatum eingelöst",IF(ROUND(SUMPRODUCT(--($B$2:B218=B218),$D$2:D218),2)&gt;ROUND(SUMPRODUCT(--('Gutscheine'!$A$2:$A$501=B218),'Gutscheine'!$C$2:$C$501),2),"Übersteigt das Restguthaben","OK")))))))))))))</f>
        <v/>
      </c>
    </row>
    <row r="219" spans="1:5">
      <c r="A219" s="7"/>
      <c r="B219" s="7"/>
      <c r="C219" s="8"/>
      <c r="D219" s="9"/>
      <c r="E219" s="11">
        <f>IF(COUNTA(A219:D219)=0,"",IF(A219="","Buchungs-ID fehlt",IF(SUMPRODUCT(--($A$2:$A$2001=A219))&gt;1,"Doppelte Buchungs-ID",IF(B219="","Gutschein-ID fehlt",IF(SUMPRODUCT(--('Gutscheine'!$A$2:$A$501=B219))=0,"Unbekannte Gutschein-ID",IF(SUMPRODUCT(--('Gutscheine'!$A$2:$A$501=B219))&gt;1,"Gutschein-ID steht doppelt auf „Gutscheine“",IF(NOT(ISNUMBER(C219)),"Datum fehlt oder ist kein Datum",IF(OR(C219&lt;DATE(2000,1,1),C219&gt;DATE(2100,12,31)),"Datum außerhalb des gültigen Bereichs",IF(NOT(ISNUMBER(D219)),"Betrag fehlt oder ist keine Zahl",IF(D219&lt;=0,"Betrag muss über 0 liegen",IF(ROUND(D219,2)&lt;&gt;D219,"Betrag hat mehr als 2 Nachkommastellen",IF(C219&lt;SUMPRODUCT(--('Gutscheine'!$A$2:$A$501=B219),'Gutscheine'!$B$2:$B$501),"Vor dem Ausgabedatum eingelöst",IF(ROUND(SUMPRODUCT(--($B$2:B219=B219),$D$2:D219),2)&gt;ROUND(SUMPRODUCT(--('Gutscheine'!$A$2:$A$501=B219),'Gutscheine'!$C$2:$C$501),2),"Übersteigt das Restguthaben","OK")))))))))))))</f>
        <v/>
      </c>
    </row>
    <row r="220" spans="1:5">
      <c r="A220" s="7"/>
      <c r="B220" s="7"/>
      <c r="C220" s="8"/>
      <c r="D220" s="9"/>
      <c r="E220" s="11">
        <f>IF(COUNTA(A220:D220)=0,"",IF(A220="","Buchungs-ID fehlt",IF(SUMPRODUCT(--($A$2:$A$2001=A220))&gt;1,"Doppelte Buchungs-ID",IF(B220="","Gutschein-ID fehlt",IF(SUMPRODUCT(--('Gutscheine'!$A$2:$A$501=B220))=0,"Unbekannte Gutschein-ID",IF(SUMPRODUCT(--('Gutscheine'!$A$2:$A$501=B220))&gt;1,"Gutschein-ID steht doppelt auf „Gutscheine“",IF(NOT(ISNUMBER(C220)),"Datum fehlt oder ist kein Datum",IF(OR(C220&lt;DATE(2000,1,1),C220&gt;DATE(2100,12,31)),"Datum außerhalb des gültigen Bereichs",IF(NOT(ISNUMBER(D220)),"Betrag fehlt oder ist keine Zahl",IF(D220&lt;=0,"Betrag muss über 0 liegen",IF(ROUND(D220,2)&lt;&gt;D220,"Betrag hat mehr als 2 Nachkommastellen",IF(C220&lt;SUMPRODUCT(--('Gutscheine'!$A$2:$A$501=B220),'Gutscheine'!$B$2:$B$501),"Vor dem Ausgabedatum eingelöst",IF(ROUND(SUMPRODUCT(--($B$2:B220=B220),$D$2:D220),2)&gt;ROUND(SUMPRODUCT(--('Gutscheine'!$A$2:$A$501=B220),'Gutscheine'!$C$2:$C$501),2),"Übersteigt das Restguthaben","OK")))))))))))))</f>
        <v/>
      </c>
    </row>
    <row r="221" spans="1:5">
      <c r="A221" s="7"/>
      <c r="B221" s="7"/>
      <c r="C221" s="8"/>
      <c r="D221" s="9"/>
      <c r="E221" s="11">
        <f>IF(COUNTA(A221:D221)=0,"",IF(A221="","Buchungs-ID fehlt",IF(SUMPRODUCT(--($A$2:$A$2001=A221))&gt;1,"Doppelte Buchungs-ID",IF(B221="","Gutschein-ID fehlt",IF(SUMPRODUCT(--('Gutscheine'!$A$2:$A$501=B221))=0,"Unbekannte Gutschein-ID",IF(SUMPRODUCT(--('Gutscheine'!$A$2:$A$501=B221))&gt;1,"Gutschein-ID steht doppelt auf „Gutscheine“",IF(NOT(ISNUMBER(C221)),"Datum fehlt oder ist kein Datum",IF(OR(C221&lt;DATE(2000,1,1),C221&gt;DATE(2100,12,31)),"Datum außerhalb des gültigen Bereichs",IF(NOT(ISNUMBER(D221)),"Betrag fehlt oder ist keine Zahl",IF(D221&lt;=0,"Betrag muss über 0 liegen",IF(ROUND(D221,2)&lt;&gt;D221,"Betrag hat mehr als 2 Nachkommastellen",IF(C221&lt;SUMPRODUCT(--('Gutscheine'!$A$2:$A$501=B221),'Gutscheine'!$B$2:$B$501),"Vor dem Ausgabedatum eingelöst",IF(ROUND(SUMPRODUCT(--($B$2:B221=B221),$D$2:D221),2)&gt;ROUND(SUMPRODUCT(--('Gutscheine'!$A$2:$A$501=B221),'Gutscheine'!$C$2:$C$501),2),"Übersteigt das Restguthaben","OK")))))))))))))</f>
        <v/>
      </c>
    </row>
    <row r="222" spans="1:5">
      <c r="A222" s="7"/>
      <c r="B222" s="7"/>
      <c r="C222" s="8"/>
      <c r="D222" s="9"/>
      <c r="E222" s="11">
        <f>IF(COUNTA(A222:D222)=0,"",IF(A222="","Buchungs-ID fehlt",IF(SUMPRODUCT(--($A$2:$A$2001=A222))&gt;1,"Doppelte Buchungs-ID",IF(B222="","Gutschein-ID fehlt",IF(SUMPRODUCT(--('Gutscheine'!$A$2:$A$501=B222))=0,"Unbekannte Gutschein-ID",IF(SUMPRODUCT(--('Gutscheine'!$A$2:$A$501=B222))&gt;1,"Gutschein-ID steht doppelt auf „Gutscheine“",IF(NOT(ISNUMBER(C222)),"Datum fehlt oder ist kein Datum",IF(OR(C222&lt;DATE(2000,1,1),C222&gt;DATE(2100,12,31)),"Datum außerhalb des gültigen Bereichs",IF(NOT(ISNUMBER(D222)),"Betrag fehlt oder ist keine Zahl",IF(D222&lt;=0,"Betrag muss über 0 liegen",IF(ROUND(D222,2)&lt;&gt;D222,"Betrag hat mehr als 2 Nachkommastellen",IF(C222&lt;SUMPRODUCT(--('Gutscheine'!$A$2:$A$501=B222),'Gutscheine'!$B$2:$B$501),"Vor dem Ausgabedatum eingelöst",IF(ROUND(SUMPRODUCT(--($B$2:B222=B222),$D$2:D222),2)&gt;ROUND(SUMPRODUCT(--('Gutscheine'!$A$2:$A$501=B222),'Gutscheine'!$C$2:$C$501),2),"Übersteigt das Restguthaben","OK")))))))))))))</f>
        <v/>
      </c>
    </row>
    <row r="223" spans="1:5">
      <c r="A223" s="7"/>
      <c r="B223" s="7"/>
      <c r="C223" s="8"/>
      <c r="D223" s="9"/>
      <c r="E223" s="11">
        <f>IF(COUNTA(A223:D223)=0,"",IF(A223="","Buchungs-ID fehlt",IF(SUMPRODUCT(--($A$2:$A$2001=A223))&gt;1,"Doppelte Buchungs-ID",IF(B223="","Gutschein-ID fehlt",IF(SUMPRODUCT(--('Gutscheine'!$A$2:$A$501=B223))=0,"Unbekannte Gutschein-ID",IF(SUMPRODUCT(--('Gutscheine'!$A$2:$A$501=B223))&gt;1,"Gutschein-ID steht doppelt auf „Gutscheine“",IF(NOT(ISNUMBER(C223)),"Datum fehlt oder ist kein Datum",IF(OR(C223&lt;DATE(2000,1,1),C223&gt;DATE(2100,12,31)),"Datum außerhalb des gültigen Bereichs",IF(NOT(ISNUMBER(D223)),"Betrag fehlt oder ist keine Zahl",IF(D223&lt;=0,"Betrag muss über 0 liegen",IF(ROUND(D223,2)&lt;&gt;D223,"Betrag hat mehr als 2 Nachkommastellen",IF(C223&lt;SUMPRODUCT(--('Gutscheine'!$A$2:$A$501=B223),'Gutscheine'!$B$2:$B$501),"Vor dem Ausgabedatum eingelöst",IF(ROUND(SUMPRODUCT(--($B$2:B223=B223),$D$2:D223),2)&gt;ROUND(SUMPRODUCT(--('Gutscheine'!$A$2:$A$501=B223),'Gutscheine'!$C$2:$C$501),2),"Übersteigt das Restguthaben","OK")))))))))))))</f>
        <v/>
      </c>
    </row>
    <row r="224" spans="1:5">
      <c r="A224" s="7"/>
      <c r="B224" s="7"/>
      <c r="C224" s="8"/>
      <c r="D224" s="9"/>
      <c r="E224" s="11">
        <f>IF(COUNTA(A224:D224)=0,"",IF(A224="","Buchungs-ID fehlt",IF(SUMPRODUCT(--($A$2:$A$2001=A224))&gt;1,"Doppelte Buchungs-ID",IF(B224="","Gutschein-ID fehlt",IF(SUMPRODUCT(--('Gutscheine'!$A$2:$A$501=B224))=0,"Unbekannte Gutschein-ID",IF(SUMPRODUCT(--('Gutscheine'!$A$2:$A$501=B224))&gt;1,"Gutschein-ID steht doppelt auf „Gutscheine“",IF(NOT(ISNUMBER(C224)),"Datum fehlt oder ist kein Datum",IF(OR(C224&lt;DATE(2000,1,1),C224&gt;DATE(2100,12,31)),"Datum außerhalb des gültigen Bereichs",IF(NOT(ISNUMBER(D224)),"Betrag fehlt oder ist keine Zahl",IF(D224&lt;=0,"Betrag muss über 0 liegen",IF(ROUND(D224,2)&lt;&gt;D224,"Betrag hat mehr als 2 Nachkommastellen",IF(C224&lt;SUMPRODUCT(--('Gutscheine'!$A$2:$A$501=B224),'Gutscheine'!$B$2:$B$501),"Vor dem Ausgabedatum eingelöst",IF(ROUND(SUMPRODUCT(--($B$2:B224=B224),$D$2:D224),2)&gt;ROUND(SUMPRODUCT(--('Gutscheine'!$A$2:$A$501=B224),'Gutscheine'!$C$2:$C$501),2),"Übersteigt das Restguthaben","OK")))))))))))))</f>
        <v/>
      </c>
    </row>
    <row r="225" spans="1:5">
      <c r="A225" s="7"/>
      <c r="B225" s="7"/>
      <c r="C225" s="8"/>
      <c r="D225" s="9"/>
      <c r="E225" s="11">
        <f>IF(COUNTA(A225:D225)=0,"",IF(A225="","Buchungs-ID fehlt",IF(SUMPRODUCT(--($A$2:$A$2001=A225))&gt;1,"Doppelte Buchungs-ID",IF(B225="","Gutschein-ID fehlt",IF(SUMPRODUCT(--('Gutscheine'!$A$2:$A$501=B225))=0,"Unbekannte Gutschein-ID",IF(SUMPRODUCT(--('Gutscheine'!$A$2:$A$501=B225))&gt;1,"Gutschein-ID steht doppelt auf „Gutscheine“",IF(NOT(ISNUMBER(C225)),"Datum fehlt oder ist kein Datum",IF(OR(C225&lt;DATE(2000,1,1),C225&gt;DATE(2100,12,31)),"Datum außerhalb des gültigen Bereichs",IF(NOT(ISNUMBER(D225)),"Betrag fehlt oder ist keine Zahl",IF(D225&lt;=0,"Betrag muss über 0 liegen",IF(ROUND(D225,2)&lt;&gt;D225,"Betrag hat mehr als 2 Nachkommastellen",IF(C225&lt;SUMPRODUCT(--('Gutscheine'!$A$2:$A$501=B225),'Gutscheine'!$B$2:$B$501),"Vor dem Ausgabedatum eingelöst",IF(ROUND(SUMPRODUCT(--($B$2:B225=B225),$D$2:D225),2)&gt;ROUND(SUMPRODUCT(--('Gutscheine'!$A$2:$A$501=B225),'Gutscheine'!$C$2:$C$501),2),"Übersteigt das Restguthaben","OK")))))))))))))</f>
        <v/>
      </c>
    </row>
    <row r="226" spans="1:5">
      <c r="A226" s="7"/>
      <c r="B226" s="7"/>
      <c r="C226" s="8"/>
      <c r="D226" s="9"/>
      <c r="E226" s="11">
        <f>IF(COUNTA(A226:D226)=0,"",IF(A226="","Buchungs-ID fehlt",IF(SUMPRODUCT(--($A$2:$A$2001=A226))&gt;1,"Doppelte Buchungs-ID",IF(B226="","Gutschein-ID fehlt",IF(SUMPRODUCT(--('Gutscheine'!$A$2:$A$501=B226))=0,"Unbekannte Gutschein-ID",IF(SUMPRODUCT(--('Gutscheine'!$A$2:$A$501=B226))&gt;1,"Gutschein-ID steht doppelt auf „Gutscheine“",IF(NOT(ISNUMBER(C226)),"Datum fehlt oder ist kein Datum",IF(OR(C226&lt;DATE(2000,1,1),C226&gt;DATE(2100,12,31)),"Datum außerhalb des gültigen Bereichs",IF(NOT(ISNUMBER(D226)),"Betrag fehlt oder ist keine Zahl",IF(D226&lt;=0,"Betrag muss über 0 liegen",IF(ROUND(D226,2)&lt;&gt;D226,"Betrag hat mehr als 2 Nachkommastellen",IF(C226&lt;SUMPRODUCT(--('Gutscheine'!$A$2:$A$501=B226),'Gutscheine'!$B$2:$B$501),"Vor dem Ausgabedatum eingelöst",IF(ROUND(SUMPRODUCT(--($B$2:B226=B226),$D$2:D226),2)&gt;ROUND(SUMPRODUCT(--('Gutscheine'!$A$2:$A$501=B226),'Gutscheine'!$C$2:$C$501),2),"Übersteigt das Restguthaben","OK")))))))))))))</f>
        <v/>
      </c>
    </row>
    <row r="227" spans="1:5">
      <c r="A227" s="7"/>
      <c r="B227" s="7"/>
      <c r="C227" s="8"/>
      <c r="D227" s="9"/>
      <c r="E227" s="11">
        <f>IF(COUNTA(A227:D227)=0,"",IF(A227="","Buchungs-ID fehlt",IF(SUMPRODUCT(--($A$2:$A$2001=A227))&gt;1,"Doppelte Buchungs-ID",IF(B227="","Gutschein-ID fehlt",IF(SUMPRODUCT(--('Gutscheine'!$A$2:$A$501=B227))=0,"Unbekannte Gutschein-ID",IF(SUMPRODUCT(--('Gutscheine'!$A$2:$A$501=B227))&gt;1,"Gutschein-ID steht doppelt auf „Gutscheine“",IF(NOT(ISNUMBER(C227)),"Datum fehlt oder ist kein Datum",IF(OR(C227&lt;DATE(2000,1,1),C227&gt;DATE(2100,12,31)),"Datum außerhalb des gültigen Bereichs",IF(NOT(ISNUMBER(D227)),"Betrag fehlt oder ist keine Zahl",IF(D227&lt;=0,"Betrag muss über 0 liegen",IF(ROUND(D227,2)&lt;&gt;D227,"Betrag hat mehr als 2 Nachkommastellen",IF(C227&lt;SUMPRODUCT(--('Gutscheine'!$A$2:$A$501=B227),'Gutscheine'!$B$2:$B$501),"Vor dem Ausgabedatum eingelöst",IF(ROUND(SUMPRODUCT(--($B$2:B227=B227),$D$2:D227),2)&gt;ROUND(SUMPRODUCT(--('Gutscheine'!$A$2:$A$501=B227),'Gutscheine'!$C$2:$C$501),2),"Übersteigt das Restguthaben","OK")))))))))))))</f>
        <v/>
      </c>
    </row>
    <row r="228" spans="1:5">
      <c r="A228" s="7"/>
      <c r="B228" s="7"/>
      <c r="C228" s="8"/>
      <c r="D228" s="9"/>
      <c r="E228" s="11">
        <f>IF(COUNTA(A228:D228)=0,"",IF(A228="","Buchungs-ID fehlt",IF(SUMPRODUCT(--($A$2:$A$2001=A228))&gt;1,"Doppelte Buchungs-ID",IF(B228="","Gutschein-ID fehlt",IF(SUMPRODUCT(--('Gutscheine'!$A$2:$A$501=B228))=0,"Unbekannte Gutschein-ID",IF(SUMPRODUCT(--('Gutscheine'!$A$2:$A$501=B228))&gt;1,"Gutschein-ID steht doppelt auf „Gutscheine“",IF(NOT(ISNUMBER(C228)),"Datum fehlt oder ist kein Datum",IF(OR(C228&lt;DATE(2000,1,1),C228&gt;DATE(2100,12,31)),"Datum außerhalb des gültigen Bereichs",IF(NOT(ISNUMBER(D228)),"Betrag fehlt oder ist keine Zahl",IF(D228&lt;=0,"Betrag muss über 0 liegen",IF(ROUND(D228,2)&lt;&gt;D228,"Betrag hat mehr als 2 Nachkommastellen",IF(C228&lt;SUMPRODUCT(--('Gutscheine'!$A$2:$A$501=B228),'Gutscheine'!$B$2:$B$501),"Vor dem Ausgabedatum eingelöst",IF(ROUND(SUMPRODUCT(--($B$2:B228=B228),$D$2:D228),2)&gt;ROUND(SUMPRODUCT(--('Gutscheine'!$A$2:$A$501=B228),'Gutscheine'!$C$2:$C$501),2),"Übersteigt das Restguthaben","OK")))))))))))))</f>
        <v/>
      </c>
    </row>
    <row r="229" spans="1:5">
      <c r="A229" s="7"/>
      <c r="B229" s="7"/>
      <c r="C229" s="8"/>
      <c r="D229" s="9"/>
      <c r="E229" s="11">
        <f>IF(COUNTA(A229:D229)=0,"",IF(A229="","Buchungs-ID fehlt",IF(SUMPRODUCT(--($A$2:$A$2001=A229))&gt;1,"Doppelte Buchungs-ID",IF(B229="","Gutschein-ID fehlt",IF(SUMPRODUCT(--('Gutscheine'!$A$2:$A$501=B229))=0,"Unbekannte Gutschein-ID",IF(SUMPRODUCT(--('Gutscheine'!$A$2:$A$501=B229))&gt;1,"Gutschein-ID steht doppelt auf „Gutscheine“",IF(NOT(ISNUMBER(C229)),"Datum fehlt oder ist kein Datum",IF(OR(C229&lt;DATE(2000,1,1),C229&gt;DATE(2100,12,31)),"Datum außerhalb des gültigen Bereichs",IF(NOT(ISNUMBER(D229)),"Betrag fehlt oder ist keine Zahl",IF(D229&lt;=0,"Betrag muss über 0 liegen",IF(ROUND(D229,2)&lt;&gt;D229,"Betrag hat mehr als 2 Nachkommastellen",IF(C229&lt;SUMPRODUCT(--('Gutscheine'!$A$2:$A$501=B229),'Gutscheine'!$B$2:$B$501),"Vor dem Ausgabedatum eingelöst",IF(ROUND(SUMPRODUCT(--($B$2:B229=B229),$D$2:D229),2)&gt;ROUND(SUMPRODUCT(--('Gutscheine'!$A$2:$A$501=B229),'Gutscheine'!$C$2:$C$501),2),"Übersteigt das Restguthaben","OK")))))))))))))</f>
        <v/>
      </c>
    </row>
    <row r="230" spans="1:5">
      <c r="A230" s="7"/>
      <c r="B230" s="7"/>
      <c r="C230" s="8"/>
      <c r="D230" s="9"/>
      <c r="E230" s="11">
        <f>IF(COUNTA(A230:D230)=0,"",IF(A230="","Buchungs-ID fehlt",IF(SUMPRODUCT(--($A$2:$A$2001=A230))&gt;1,"Doppelte Buchungs-ID",IF(B230="","Gutschein-ID fehlt",IF(SUMPRODUCT(--('Gutscheine'!$A$2:$A$501=B230))=0,"Unbekannte Gutschein-ID",IF(SUMPRODUCT(--('Gutscheine'!$A$2:$A$501=B230))&gt;1,"Gutschein-ID steht doppelt auf „Gutscheine“",IF(NOT(ISNUMBER(C230)),"Datum fehlt oder ist kein Datum",IF(OR(C230&lt;DATE(2000,1,1),C230&gt;DATE(2100,12,31)),"Datum außerhalb des gültigen Bereichs",IF(NOT(ISNUMBER(D230)),"Betrag fehlt oder ist keine Zahl",IF(D230&lt;=0,"Betrag muss über 0 liegen",IF(ROUND(D230,2)&lt;&gt;D230,"Betrag hat mehr als 2 Nachkommastellen",IF(C230&lt;SUMPRODUCT(--('Gutscheine'!$A$2:$A$501=B230),'Gutscheine'!$B$2:$B$501),"Vor dem Ausgabedatum eingelöst",IF(ROUND(SUMPRODUCT(--($B$2:B230=B230),$D$2:D230),2)&gt;ROUND(SUMPRODUCT(--('Gutscheine'!$A$2:$A$501=B230),'Gutscheine'!$C$2:$C$501),2),"Übersteigt das Restguthaben","OK")))))))))))))</f>
        <v/>
      </c>
    </row>
    <row r="231" spans="1:5">
      <c r="A231" s="7"/>
      <c r="B231" s="7"/>
      <c r="C231" s="8"/>
      <c r="D231" s="9"/>
      <c r="E231" s="11">
        <f>IF(COUNTA(A231:D231)=0,"",IF(A231="","Buchungs-ID fehlt",IF(SUMPRODUCT(--($A$2:$A$2001=A231))&gt;1,"Doppelte Buchungs-ID",IF(B231="","Gutschein-ID fehlt",IF(SUMPRODUCT(--('Gutscheine'!$A$2:$A$501=B231))=0,"Unbekannte Gutschein-ID",IF(SUMPRODUCT(--('Gutscheine'!$A$2:$A$501=B231))&gt;1,"Gutschein-ID steht doppelt auf „Gutscheine“",IF(NOT(ISNUMBER(C231)),"Datum fehlt oder ist kein Datum",IF(OR(C231&lt;DATE(2000,1,1),C231&gt;DATE(2100,12,31)),"Datum außerhalb des gültigen Bereichs",IF(NOT(ISNUMBER(D231)),"Betrag fehlt oder ist keine Zahl",IF(D231&lt;=0,"Betrag muss über 0 liegen",IF(ROUND(D231,2)&lt;&gt;D231,"Betrag hat mehr als 2 Nachkommastellen",IF(C231&lt;SUMPRODUCT(--('Gutscheine'!$A$2:$A$501=B231),'Gutscheine'!$B$2:$B$501),"Vor dem Ausgabedatum eingelöst",IF(ROUND(SUMPRODUCT(--($B$2:B231=B231),$D$2:D231),2)&gt;ROUND(SUMPRODUCT(--('Gutscheine'!$A$2:$A$501=B231),'Gutscheine'!$C$2:$C$501),2),"Übersteigt das Restguthaben","OK")))))))))))))</f>
        <v/>
      </c>
    </row>
    <row r="232" spans="1:5">
      <c r="A232" s="7"/>
      <c r="B232" s="7"/>
      <c r="C232" s="8"/>
      <c r="D232" s="9"/>
      <c r="E232" s="11">
        <f>IF(COUNTA(A232:D232)=0,"",IF(A232="","Buchungs-ID fehlt",IF(SUMPRODUCT(--($A$2:$A$2001=A232))&gt;1,"Doppelte Buchungs-ID",IF(B232="","Gutschein-ID fehlt",IF(SUMPRODUCT(--('Gutscheine'!$A$2:$A$501=B232))=0,"Unbekannte Gutschein-ID",IF(SUMPRODUCT(--('Gutscheine'!$A$2:$A$501=B232))&gt;1,"Gutschein-ID steht doppelt auf „Gutscheine“",IF(NOT(ISNUMBER(C232)),"Datum fehlt oder ist kein Datum",IF(OR(C232&lt;DATE(2000,1,1),C232&gt;DATE(2100,12,31)),"Datum außerhalb des gültigen Bereichs",IF(NOT(ISNUMBER(D232)),"Betrag fehlt oder ist keine Zahl",IF(D232&lt;=0,"Betrag muss über 0 liegen",IF(ROUND(D232,2)&lt;&gt;D232,"Betrag hat mehr als 2 Nachkommastellen",IF(C232&lt;SUMPRODUCT(--('Gutscheine'!$A$2:$A$501=B232),'Gutscheine'!$B$2:$B$501),"Vor dem Ausgabedatum eingelöst",IF(ROUND(SUMPRODUCT(--($B$2:B232=B232),$D$2:D232),2)&gt;ROUND(SUMPRODUCT(--('Gutscheine'!$A$2:$A$501=B232),'Gutscheine'!$C$2:$C$501),2),"Übersteigt das Restguthaben","OK")))))))))))))</f>
        <v/>
      </c>
    </row>
    <row r="233" spans="1:5">
      <c r="A233" s="7"/>
      <c r="B233" s="7"/>
      <c r="C233" s="8"/>
      <c r="D233" s="9"/>
      <c r="E233" s="11">
        <f>IF(COUNTA(A233:D233)=0,"",IF(A233="","Buchungs-ID fehlt",IF(SUMPRODUCT(--($A$2:$A$2001=A233))&gt;1,"Doppelte Buchungs-ID",IF(B233="","Gutschein-ID fehlt",IF(SUMPRODUCT(--('Gutscheine'!$A$2:$A$501=B233))=0,"Unbekannte Gutschein-ID",IF(SUMPRODUCT(--('Gutscheine'!$A$2:$A$501=B233))&gt;1,"Gutschein-ID steht doppelt auf „Gutscheine“",IF(NOT(ISNUMBER(C233)),"Datum fehlt oder ist kein Datum",IF(OR(C233&lt;DATE(2000,1,1),C233&gt;DATE(2100,12,31)),"Datum außerhalb des gültigen Bereichs",IF(NOT(ISNUMBER(D233)),"Betrag fehlt oder ist keine Zahl",IF(D233&lt;=0,"Betrag muss über 0 liegen",IF(ROUND(D233,2)&lt;&gt;D233,"Betrag hat mehr als 2 Nachkommastellen",IF(C233&lt;SUMPRODUCT(--('Gutscheine'!$A$2:$A$501=B233),'Gutscheine'!$B$2:$B$501),"Vor dem Ausgabedatum eingelöst",IF(ROUND(SUMPRODUCT(--($B$2:B233=B233),$D$2:D233),2)&gt;ROUND(SUMPRODUCT(--('Gutscheine'!$A$2:$A$501=B233),'Gutscheine'!$C$2:$C$501),2),"Übersteigt das Restguthaben","OK")))))))))))))</f>
        <v/>
      </c>
    </row>
    <row r="234" spans="1:5">
      <c r="A234" s="7"/>
      <c r="B234" s="7"/>
      <c r="C234" s="8"/>
      <c r="D234" s="9"/>
      <c r="E234" s="11">
        <f>IF(COUNTA(A234:D234)=0,"",IF(A234="","Buchungs-ID fehlt",IF(SUMPRODUCT(--($A$2:$A$2001=A234))&gt;1,"Doppelte Buchungs-ID",IF(B234="","Gutschein-ID fehlt",IF(SUMPRODUCT(--('Gutscheine'!$A$2:$A$501=B234))=0,"Unbekannte Gutschein-ID",IF(SUMPRODUCT(--('Gutscheine'!$A$2:$A$501=B234))&gt;1,"Gutschein-ID steht doppelt auf „Gutscheine“",IF(NOT(ISNUMBER(C234)),"Datum fehlt oder ist kein Datum",IF(OR(C234&lt;DATE(2000,1,1),C234&gt;DATE(2100,12,31)),"Datum außerhalb des gültigen Bereichs",IF(NOT(ISNUMBER(D234)),"Betrag fehlt oder ist keine Zahl",IF(D234&lt;=0,"Betrag muss über 0 liegen",IF(ROUND(D234,2)&lt;&gt;D234,"Betrag hat mehr als 2 Nachkommastellen",IF(C234&lt;SUMPRODUCT(--('Gutscheine'!$A$2:$A$501=B234),'Gutscheine'!$B$2:$B$501),"Vor dem Ausgabedatum eingelöst",IF(ROUND(SUMPRODUCT(--($B$2:B234=B234),$D$2:D234),2)&gt;ROUND(SUMPRODUCT(--('Gutscheine'!$A$2:$A$501=B234),'Gutscheine'!$C$2:$C$501),2),"Übersteigt das Restguthaben","OK")))))))))))))</f>
        <v/>
      </c>
    </row>
    <row r="235" spans="1:5">
      <c r="A235" s="7"/>
      <c r="B235" s="7"/>
      <c r="C235" s="8"/>
      <c r="D235" s="9"/>
      <c r="E235" s="11">
        <f>IF(COUNTA(A235:D235)=0,"",IF(A235="","Buchungs-ID fehlt",IF(SUMPRODUCT(--($A$2:$A$2001=A235))&gt;1,"Doppelte Buchungs-ID",IF(B235="","Gutschein-ID fehlt",IF(SUMPRODUCT(--('Gutscheine'!$A$2:$A$501=B235))=0,"Unbekannte Gutschein-ID",IF(SUMPRODUCT(--('Gutscheine'!$A$2:$A$501=B235))&gt;1,"Gutschein-ID steht doppelt auf „Gutscheine“",IF(NOT(ISNUMBER(C235)),"Datum fehlt oder ist kein Datum",IF(OR(C235&lt;DATE(2000,1,1),C235&gt;DATE(2100,12,31)),"Datum außerhalb des gültigen Bereichs",IF(NOT(ISNUMBER(D235)),"Betrag fehlt oder ist keine Zahl",IF(D235&lt;=0,"Betrag muss über 0 liegen",IF(ROUND(D235,2)&lt;&gt;D235,"Betrag hat mehr als 2 Nachkommastellen",IF(C235&lt;SUMPRODUCT(--('Gutscheine'!$A$2:$A$501=B235),'Gutscheine'!$B$2:$B$501),"Vor dem Ausgabedatum eingelöst",IF(ROUND(SUMPRODUCT(--($B$2:B235=B235),$D$2:D235),2)&gt;ROUND(SUMPRODUCT(--('Gutscheine'!$A$2:$A$501=B235),'Gutscheine'!$C$2:$C$501),2),"Übersteigt das Restguthaben","OK")))))))))))))</f>
        <v/>
      </c>
    </row>
    <row r="236" spans="1:5">
      <c r="A236" s="7"/>
      <c r="B236" s="7"/>
      <c r="C236" s="8"/>
      <c r="D236" s="9"/>
      <c r="E236" s="11">
        <f>IF(COUNTA(A236:D236)=0,"",IF(A236="","Buchungs-ID fehlt",IF(SUMPRODUCT(--($A$2:$A$2001=A236))&gt;1,"Doppelte Buchungs-ID",IF(B236="","Gutschein-ID fehlt",IF(SUMPRODUCT(--('Gutscheine'!$A$2:$A$501=B236))=0,"Unbekannte Gutschein-ID",IF(SUMPRODUCT(--('Gutscheine'!$A$2:$A$501=B236))&gt;1,"Gutschein-ID steht doppelt auf „Gutscheine“",IF(NOT(ISNUMBER(C236)),"Datum fehlt oder ist kein Datum",IF(OR(C236&lt;DATE(2000,1,1),C236&gt;DATE(2100,12,31)),"Datum außerhalb des gültigen Bereichs",IF(NOT(ISNUMBER(D236)),"Betrag fehlt oder ist keine Zahl",IF(D236&lt;=0,"Betrag muss über 0 liegen",IF(ROUND(D236,2)&lt;&gt;D236,"Betrag hat mehr als 2 Nachkommastellen",IF(C236&lt;SUMPRODUCT(--('Gutscheine'!$A$2:$A$501=B236),'Gutscheine'!$B$2:$B$501),"Vor dem Ausgabedatum eingelöst",IF(ROUND(SUMPRODUCT(--($B$2:B236=B236),$D$2:D236),2)&gt;ROUND(SUMPRODUCT(--('Gutscheine'!$A$2:$A$501=B236),'Gutscheine'!$C$2:$C$501),2),"Übersteigt das Restguthaben","OK")))))))))))))</f>
        <v/>
      </c>
    </row>
    <row r="237" spans="1:5">
      <c r="A237" s="7"/>
      <c r="B237" s="7"/>
      <c r="C237" s="8"/>
      <c r="D237" s="9"/>
      <c r="E237" s="11">
        <f>IF(COUNTA(A237:D237)=0,"",IF(A237="","Buchungs-ID fehlt",IF(SUMPRODUCT(--($A$2:$A$2001=A237))&gt;1,"Doppelte Buchungs-ID",IF(B237="","Gutschein-ID fehlt",IF(SUMPRODUCT(--('Gutscheine'!$A$2:$A$501=B237))=0,"Unbekannte Gutschein-ID",IF(SUMPRODUCT(--('Gutscheine'!$A$2:$A$501=B237))&gt;1,"Gutschein-ID steht doppelt auf „Gutscheine“",IF(NOT(ISNUMBER(C237)),"Datum fehlt oder ist kein Datum",IF(OR(C237&lt;DATE(2000,1,1),C237&gt;DATE(2100,12,31)),"Datum außerhalb des gültigen Bereichs",IF(NOT(ISNUMBER(D237)),"Betrag fehlt oder ist keine Zahl",IF(D237&lt;=0,"Betrag muss über 0 liegen",IF(ROUND(D237,2)&lt;&gt;D237,"Betrag hat mehr als 2 Nachkommastellen",IF(C237&lt;SUMPRODUCT(--('Gutscheine'!$A$2:$A$501=B237),'Gutscheine'!$B$2:$B$501),"Vor dem Ausgabedatum eingelöst",IF(ROUND(SUMPRODUCT(--($B$2:B237=B237),$D$2:D237),2)&gt;ROUND(SUMPRODUCT(--('Gutscheine'!$A$2:$A$501=B237),'Gutscheine'!$C$2:$C$501),2),"Übersteigt das Restguthaben","OK")))))))))))))</f>
        <v/>
      </c>
    </row>
    <row r="238" spans="1:5">
      <c r="A238" s="7"/>
      <c r="B238" s="7"/>
      <c r="C238" s="8"/>
      <c r="D238" s="9"/>
      <c r="E238" s="11">
        <f>IF(COUNTA(A238:D238)=0,"",IF(A238="","Buchungs-ID fehlt",IF(SUMPRODUCT(--($A$2:$A$2001=A238))&gt;1,"Doppelte Buchungs-ID",IF(B238="","Gutschein-ID fehlt",IF(SUMPRODUCT(--('Gutscheine'!$A$2:$A$501=B238))=0,"Unbekannte Gutschein-ID",IF(SUMPRODUCT(--('Gutscheine'!$A$2:$A$501=B238))&gt;1,"Gutschein-ID steht doppelt auf „Gutscheine“",IF(NOT(ISNUMBER(C238)),"Datum fehlt oder ist kein Datum",IF(OR(C238&lt;DATE(2000,1,1),C238&gt;DATE(2100,12,31)),"Datum außerhalb des gültigen Bereichs",IF(NOT(ISNUMBER(D238)),"Betrag fehlt oder ist keine Zahl",IF(D238&lt;=0,"Betrag muss über 0 liegen",IF(ROUND(D238,2)&lt;&gt;D238,"Betrag hat mehr als 2 Nachkommastellen",IF(C238&lt;SUMPRODUCT(--('Gutscheine'!$A$2:$A$501=B238),'Gutscheine'!$B$2:$B$501),"Vor dem Ausgabedatum eingelöst",IF(ROUND(SUMPRODUCT(--($B$2:B238=B238),$D$2:D238),2)&gt;ROUND(SUMPRODUCT(--('Gutscheine'!$A$2:$A$501=B238),'Gutscheine'!$C$2:$C$501),2),"Übersteigt das Restguthaben","OK")))))))))))))</f>
        <v/>
      </c>
    </row>
    <row r="239" spans="1:5">
      <c r="A239" s="7"/>
      <c r="B239" s="7"/>
      <c r="C239" s="8"/>
      <c r="D239" s="9"/>
      <c r="E239" s="11">
        <f>IF(COUNTA(A239:D239)=0,"",IF(A239="","Buchungs-ID fehlt",IF(SUMPRODUCT(--($A$2:$A$2001=A239))&gt;1,"Doppelte Buchungs-ID",IF(B239="","Gutschein-ID fehlt",IF(SUMPRODUCT(--('Gutscheine'!$A$2:$A$501=B239))=0,"Unbekannte Gutschein-ID",IF(SUMPRODUCT(--('Gutscheine'!$A$2:$A$501=B239))&gt;1,"Gutschein-ID steht doppelt auf „Gutscheine“",IF(NOT(ISNUMBER(C239)),"Datum fehlt oder ist kein Datum",IF(OR(C239&lt;DATE(2000,1,1),C239&gt;DATE(2100,12,31)),"Datum außerhalb des gültigen Bereichs",IF(NOT(ISNUMBER(D239)),"Betrag fehlt oder ist keine Zahl",IF(D239&lt;=0,"Betrag muss über 0 liegen",IF(ROUND(D239,2)&lt;&gt;D239,"Betrag hat mehr als 2 Nachkommastellen",IF(C239&lt;SUMPRODUCT(--('Gutscheine'!$A$2:$A$501=B239),'Gutscheine'!$B$2:$B$501),"Vor dem Ausgabedatum eingelöst",IF(ROUND(SUMPRODUCT(--($B$2:B239=B239),$D$2:D239),2)&gt;ROUND(SUMPRODUCT(--('Gutscheine'!$A$2:$A$501=B239),'Gutscheine'!$C$2:$C$501),2),"Übersteigt das Restguthaben","OK")))))))))))))</f>
        <v/>
      </c>
    </row>
    <row r="240" spans="1:5">
      <c r="A240" s="7"/>
      <c r="B240" s="7"/>
      <c r="C240" s="8"/>
      <c r="D240" s="9"/>
      <c r="E240" s="11">
        <f>IF(COUNTA(A240:D240)=0,"",IF(A240="","Buchungs-ID fehlt",IF(SUMPRODUCT(--($A$2:$A$2001=A240))&gt;1,"Doppelte Buchungs-ID",IF(B240="","Gutschein-ID fehlt",IF(SUMPRODUCT(--('Gutscheine'!$A$2:$A$501=B240))=0,"Unbekannte Gutschein-ID",IF(SUMPRODUCT(--('Gutscheine'!$A$2:$A$501=B240))&gt;1,"Gutschein-ID steht doppelt auf „Gutscheine“",IF(NOT(ISNUMBER(C240)),"Datum fehlt oder ist kein Datum",IF(OR(C240&lt;DATE(2000,1,1),C240&gt;DATE(2100,12,31)),"Datum außerhalb des gültigen Bereichs",IF(NOT(ISNUMBER(D240)),"Betrag fehlt oder ist keine Zahl",IF(D240&lt;=0,"Betrag muss über 0 liegen",IF(ROUND(D240,2)&lt;&gt;D240,"Betrag hat mehr als 2 Nachkommastellen",IF(C240&lt;SUMPRODUCT(--('Gutscheine'!$A$2:$A$501=B240),'Gutscheine'!$B$2:$B$501),"Vor dem Ausgabedatum eingelöst",IF(ROUND(SUMPRODUCT(--($B$2:B240=B240),$D$2:D240),2)&gt;ROUND(SUMPRODUCT(--('Gutscheine'!$A$2:$A$501=B240),'Gutscheine'!$C$2:$C$501),2),"Übersteigt das Restguthaben","OK")))))))))))))</f>
        <v/>
      </c>
    </row>
    <row r="241" spans="1:5">
      <c r="A241" s="7"/>
      <c r="B241" s="7"/>
      <c r="C241" s="8"/>
      <c r="D241" s="9"/>
      <c r="E241" s="11">
        <f>IF(COUNTA(A241:D241)=0,"",IF(A241="","Buchungs-ID fehlt",IF(SUMPRODUCT(--($A$2:$A$2001=A241))&gt;1,"Doppelte Buchungs-ID",IF(B241="","Gutschein-ID fehlt",IF(SUMPRODUCT(--('Gutscheine'!$A$2:$A$501=B241))=0,"Unbekannte Gutschein-ID",IF(SUMPRODUCT(--('Gutscheine'!$A$2:$A$501=B241))&gt;1,"Gutschein-ID steht doppelt auf „Gutscheine“",IF(NOT(ISNUMBER(C241)),"Datum fehlt oder ist kein Datum",IF(OR(C241&lt;DATE(2000,1,1),C241&gt;DATE(2100,12,31)),"Datum außerhalb des gültigen Bereichs",IF(NOT(ISNUMBER(D241)),"Betrag fehlt oder ist keine Zahl",IF(D241&lt;=0,"Betrag muss über 0 liegen",IF(ROUND(D241,2)&lt;&gt;D241,"Betrag hat mehr als 2 Nachkommastellen",IF(C241&lt;SUMPRODUCT(--('Gutscheine'!$A$2:$A$501=B241),'Gutscheine'!$B$2:$B$501),"Vor dem Ausgabedatum eingelöst",IF(ROUND(SUMPRODUCT(--($B$2:B241=B241),$D$2:D241),2)&gt;ROUND(SUMPRODUCT(--('Gutscheine'!$A$2:$A$501=B241),'Gutscheine'!$C$2:$C$501),2),"Übersteigt das Restguthaben","OK")))))))))))))</f>
        <v/>
      </c>
    </row>
    <row r="242" spans="1:5">
      <c r="A242" s="7"/>
      <c r="B242" s="7"/>
      <c r="C242" s="8"/>
      <c r="D242" s="9"/>
      <c r="E242" s="11">
        <f>IF(COUNTA(A242:D242)=0,"",IF(A242="","Buchungs-ID fehlt",IF(SUMPRODUCT(--($A$2:$A$2001=A242))&gt;1,"Doppelte Buchungs-ID",IF(B242="","Gutschein-ID fehlt",IF(SUMPRODUCT(--('Gutscheine'!$A$2:$A$501=B242))=0,"Unbekannte Gutschein-ID",IF(SUMPRODUCT(--('Gutscheine'!$A$2:$A$501=B242))&gt;1,"Gutschein-ID steht doppelt auf „Gutscheine“",IF(NOT(ISNUMBER(C242)),"Datum fehlt oder ist kein Datum",IF(OR(C242&lt;DATE(2000,1,1),C242&gt;DATE(2100,12,31)),"Datum außerhalb des gültigen Bereichs",IF(NOT(ISNUMBER(D242)),"Betrag fehlt oder ist keine Zahl",IF(D242&lt;=0,"Betrag muss über 0 liegen",IF(ROUND(D242,2)&lt;&gt;D242,"Betrag hat mehr als 2 Nachkommastellen",IF(C242&lt;SUMPRODUCT(--('Gutscheine'!$A$2:$A$501=B242),'Gutscheine'!$B$2:$B$501),"Vor dem Ausgabedatum eingelöst",IF(ROUND(SUMPRODUCT(--($B$2:B242=B242),$D$2:D242),2)&gt;ROUND(SUMPRODUCT(--('Gutscheine'!$A$2:$A$501=B242),'Gutscheine'!$C$2:$C$501),2),"Übersteigt das Restguthaben","OK")))))))))))))</f>
        <v/>
      </c>
    </row>
    <row r="243" spans="1:5">
      <c r="A243" s="7"/>
      <c r="B243" s="7"/>
      <c r="C243" s="8"/>
      <c r="D243" s="9"/>
      <c r="E243" s="11">
        <f>IF(COUNTA(A243:D243)=0,"",IF(A243="","Buchungs-ID fehlt",IF(SUMPRODUCT(--($A$2:$A$2001=A243))&gt;1,"Doppelte Buchungs-ID",IF(B243="","Gutschein-ID fehlt",IF(SUMPRODUCT(--('Gutscheine'!$A$2:$A$501=B243))=0,"Unbekannte Gutschein-ID",IF(SUMPRODUCT(--('Gutscheine'!$A$2:$A$501=B243))&gt;1,"Gutschein-ID steht doppelt auf „Gutscheine“",IF(NOT(ISNUMBER(C243)),"Datum fehlt oder ist kein Datum",IF(OR(C243&lt;DATE(2000,1,1),C243&gt;DATE(2100,12,31)),"Datum außerhalb des gültigen Bereichs",IF(NOT(ISNUMBER(D243)),"Betrag fehlt oder ist keine Zahl",IF(D243&lt;=0,"Betrag muss über 0 liegen",IF(ROUND(D243,2)&lt;&gt;D243,"Betrag hat mehr als 2 Nachkommastellen",IF(C243&lt;SUMPRODUCT(--('Gutscheine'!$A$2:$A$501=B243),'Gutscheine'!$B$2:$B$501),"Vor dem Ausgabedatum eingelöst",IF(ROUND(SUMPRODUCT(--($B$2:B243=B243),$D$2:D243),2)&gt;ROUND(SUMPRODUCT(--('Gutscheine'!$A$2:$A$501=B243),'Gutscheine'!$C$2:$C$501),2),"Übersteigt das Restguthaben","OK")))))))))))))</f>
        <v/>
      </c>
    </row>
    <row r="244" spans="1:5">
      <c r="A244" s="7"/>
      <c r="B244" s="7"/>
      <c r="C244" s="8"/>
      <c r="D244" s="9"/>
      <c r="E244" s="11">
        <f>IF(COUNTA(A244:D244)=0,"",IF(A244="","Buchungs-ID fehlt",IF(SUMPRODUCT(--($A$2:$A$2001=A244))&gt;1,"Doppelte Buchungs-ID",IF(B244="","Gutschein-ID fehlt",IF(SUMPRODUCT(--('Gutscheine'!$A$2:$A$501=B244))=0,"Unbekannte Gutschein-ID",IF(SUMPRODUCT(--('Gutscheine'!$A$2:$A$501=B244))&gt;1,"Gutschein-ID steht doppelt auf „Gutscheine“",IF(NOT(ISNUMBER(C244)),"Datum fehlt oder ist kein Datum",IF(OR(C244&lt;DATE(2000,1,1),C244&gt;DATE(2100,12,31)),"Datum außerhalb des gültigen Bereichs",IF(NOT(ISNUMBER(D244)),"Betrag fehlt oder ist keine Zahl",IF(D244&lt;=0,"Betrag muss über 0 liegen",IF(ROUND(D244,2)&lt;&gt;D244,"Betrag hat mehr als 2 Nachkommastellen",IF(C244&lt;SUMPRODUCT(--('Gutscheine'!$A$2:$A$501=B244),'Gutscheine'!$B$2:$B$501),"Vor dem Ausgabedatum eingelöst",IF(ROUND(SUMPRODUCT(--($B$2:B244=B244),$D$2:D244),2)&gt;ROUND(SUMPRODUCT(--('Gutscheine'!$A$2:$A$501=B244),'Gutscheine'!$C$2:$C$501),2),"Übersteigt das Restguthaben","OK")))))))))))))</f>
        <v/>
      </c>
    </row>
    <row r="245" spans="1:5">
      <c r="A245" s="7"/>
      <c r="B245" s="7"/>
      <c r="C245" s="8"/>
      <c r="D245" s="9"/>
      <c r="E245" s="11">
        <f>IF(COUNTA(A245:D245)=0,"",IF(A245="","Buchungs-ID fehlt",IF(SUMPRODUCT(--($A$2:$A$2001=A245))&gt;1,"Doppelte Buchungs-ID",IF(B245="","Gutschein-ID fehlt",IF(SUMPRODUCT(--('Gutscheine'!$A$2:$A$501=B245))=0,"Unbekannte Gutschein-ID",IF(SUMPRODUCT(--('Gutscheine'!$A$2:$A$501=B245))&gt;1,"Gutschein-ID steht doppelt auf „Gutscheine“",IF(NOT(ISNUMBER(C245)),"Datum fehlt oder ist kein Datum",IF(OR(C245&lt;DATE(2000,1,1),C245&gt;DATE(2100,12,31)),"Datum außerhalb des gültigen Bereichs",IF(NOT(ISNUMBER(D245)),"Betrag fehlt oder ist keine Zahl",IF(D245&lt;=0,"Betrag muss über 0 liegen",IF(ROUND(D245,2)&lt;&gt;D245,"Betrag hat mehr als 2 Nachkommastellen",IF(C245&lt;SUMPRODUCT(--('Gutscheine'!$A$2:$A$501=B245),'Gutscheine'!$B$2:$B$501),"Vor dem Ausgabedatum eingelöst",IF(ROUND(SUMPRODUCT(--($B$2:B245=B245),$D$2:D245),2)&gt;ROUND(SUMPRODUCT(--('Gutscheine'!$A$2:$A$501=B245),'Gutscheine'!$C$2:$C$501),2),"Übersteigt das Restguthaben","OK")))))))))))))</f>
        <v/>
      </c>
    </row>
    <row r="246" spans="1:5">
      <c r="A246" s="7"/>
      <c r="B246" s="7"/>
      <c r="C246" s="8"/>
      <c r="D246" s="9"/>
      <c r="E246" s="11">
        <f>IF(COUNTA(A246:D246)=0,"",IF(A246="","Buchungs-ID fehlt",IF(SUMPRODUCT(--($A$2:$A$2001=A246))&gt;1,"Doppelte Buchungs-ID",IF(B246="","Gutschein-ID fehlt",IF(SUMPRODUCT(--('Gutscheine'!$A$2:$A$501=B246))=0,"Unbekannte Gutschein-ID",IF(SUMPRODUCT(--('Gutscheine'!$A$2:$A$501=B246))&gt;1,"Gutschein-ID steht doppelt auf „Gutscheine“",IF(NOT(ISNUMBER(C246)),"Datum fehlt oder ist kein Datum",IF(OR(C246&lt;DATE(2000,1,1),C246&gt;DATE(2100,12,31)),"Datum außerhalb des gültigen Bereichs",IF(NOT(ISNUMBER(D246)),"Betrag fehlt oder ist keine Zahl",IF(D246&lt;=0,"Betrag muss über 0 liegen",IF(ROUND(D246,2)&lt;&gt;D246,"Betrag hat mehr als 2 Nachkommastellen",IF(C246&lt;SUMPRODUCT(--('Gutscheine'!$A$2:$A$501=B246),'Gutscheine'!$B$2:$B$501),"Vor dem Ausgabedatum eingelöst",IF(ROUND(SUMPRODUCT(--($B$2:B246=B246),$D$2:D246),2)&gt;ROUND(SUMPRODUCT(--('Gutscheine'!$A$2:$A$501=B246),'Gutscheine'!$C$2:$C$501),2),"Übersteigt das Restguthaben","OK")))))))))))))</f>
        <v/>
      </c>
    </row>
    <row r="247" spans="1:5">
      <c r="A247" s="7"/>
      <c r="B247" s="7"/>
      <c r="C247" s="8"/>
      <c r="D247" s="9"/>
      <c r="E247" s="11">
        <f>IF(COUNTA(A247:D247)=0,"",IF(A247="","Buchungs-ID fehlt",IF(SUMPRODUCT(--($A$2:$A$2001=A247))&gt;1,"Doppelte Buchungs-ID",IF(B247="","Gutschein-ID fehlt",IF(SUMPRODUCT(--('Gutscheine'!$A$2:$A$501=B247))=0,"Unbekannte Gutschein-ID",IF(SUMPRODUCT(--('Gutscheine'!$A$2:$A$501=B247))&gt;1,"Gutschein-ID steht doppelt auf „Gutscheine“",IF(NOT(ISNUMBER(C247)),"Datum fehlt oder ist kein Datum",IF(OR(C247&lt;DATE(2000,1,1),C247&gt;DATE(2100,12,31)),"Datum außerhalb des gültigen Bereichs",IF(NOT(ISNUMBER(D247)),"Betrag fehlt oder ist keine Zahl",IF(D247&lt;=0,"Betrag muss über 0 liegen",IF(ROUND(D247,2)&lt;&gt;D247,"Betrag hat mehr als 2 Nachkommastellen",IF(C247&lt;SUMPRODUCT(--('Gutscheine'!$A$2:$A$501=B247),'Gutscheine'!$B$2:$B$501),"Vor dem Ausgabedatum eingelöst",IF(ROUND(SUMPRODUCT(--($B$2:B247=B247),$D$2:D247),2)&gt;ROUND(SUMPRODUCT(--('Gutscheine'!$A$2:$A$501=B247),'Gutscheine'!$C$2:$C$501),2),"Übersteigt das Restguthaben","OK")))))))))))))</f>
        <v/>
      </c>
    </row>
    <row r="248" spans="1:5">
      <c r="A248" s="7"/>
      <c r="B248" s="7"/>
      <c r="C248" s="8"/>
      <c r="D248" s="9"/>
      <c r="E248" s="11">
        <f>IF(COUNTA(A248:D248)=0,"",IF(A248="","Buchungs-ID fehlt",IF(SUMPRODUCT(--($A$2:$A$2001=A248))&gt;1,"Doppelte Buchungs-ID",IF(B248="","Gutschein-ID fehlt",IF(SUMPRODUCT(--('Gutscheine'!$A$2:$A$501=B248))=0,"Unbekannte Gutschein-ID",IF(SUMPRODUCT(--('Gutscheine'!$A$2:$A$501=B248))&gt;1,"Gutschein-ID steht doppelt auf „Gutscheine“",IF(NOT(ISNUMBER(C248)),"Datum fehlt oder ist kein Datum",IF(OR(C248&lt;DATE(2000,1,1),C248&gt;DATE(2100,12,31)),"Datum außerhalb des gültigen Bereichs",IF(NOT(ISNUMBER(D248)),"Betrag fehlt oder ist keine Zahl",IF(D248&lt;=0,"Betrag muss über 0 liegen",IF(ROUND(D248,2)&lt;&gt;D248,"Betrag hat mehr als 2 Nachkommastellen",IF(C248&lt;SUMPRODUCT(--('Gutscheine'!$A$2:$A$501=B248),'Gutscheine'!$B$2:$B$501),"Vor dem Ausgabedatum eingelöst",IF(ROUND(SUMPRODUCT(--($B$2:B248=B248),$D$2:D248),2)&gt;ROUND(SUMPRODUCT(--('Gutscheine'!$A$2:$A$501=B248),'Gutscheine'!$C$2:$C$501),2),"Übersteigt das Restguthaben","OK")))))))))))))</f>
        <v/>
      </c>
    </row>
    <row r="249" spans="1:5">
      <c r="A249" s="7"/>
      <c r="B249" s="7"/>
      <c r="C249" s="8"/>
      <c r="D249" s="9"/>
      <c r="E249" s="11">
        <f>IF(COUNTA(A249:D249)=0,"",IF(A249="","Buchungs-ID fehlt",IF(SUMPRODUCT(--($A$2:$A$2001=A249))&gt;1,"Doppelte Buchungs-ID",IF(B249="","Gutschein-ID fehlt",IF(SUMPRODUCT(--('Gutscheine'!$A$2:$A$501=B249))=0,"Unbekannte Gutschein-ID",IF(SUMPRODUCT(--('Gutscheine'!$A$2:$A$501=B249))&gt;1,"Gutschein-ID steht doppelt auf „Gutscheine“",IF(NOT(ISNUMBER(C249)),"Datum fehlt oder ist kein Datum",IF(OR(C249&lt;DATE(2000,1,1),C249&gt;DATE(2100,12,31)),"Datum außerhalb des gültigen Bereichs",IF(NOT(ISNUMBER(D249)),"Betrag fehlt oder ist keine Zahl",IF(D249&lt;=0,"Betrag muss über 0 liegen",IF(ROUND(D249,2)&lt;&gt;D249,"Betrag hat mehr als 2 Nachkommastellen",IF(C249&lt;SUMPRODUCT(--('Gutscheine'!$A$2:$A$501=B249),'Gutscheine'!$B$2:$B$501),"Vor dem Ausgabedatum eingelöst",IF(ROUND(SUMPRODUCT(--($B$2:B249=B249),$D$2:D249),2)&gt;ROUND(SUMPRODUCT(--('Gutscheine'!$A$2:$A$501=B249),'Gutscheine'!$C$2:$C$501),2),"Übersteigt das Restguthaben","OK")))))))))))))</f>
        <v/>
      </c>
    </row>
    <row r="250" spans="1:5">
      <c r="A250" s="7"/>
      <c r="B250" s="7"/>
      <c r="C250" s="8"/>
      <c r="D250" s="9"/>
      <c r="E250" s="11">
        <f>IF(COUNTA(A250:D250)=0,"",IF(A250="","Buchungs-ID fehlt",IF(SUMPRODUCT(--($A$2:$A$2001=A250))&gt;1,"Doppelte Buchungs-ID",IF(B250="","Gutschein-ID fehlt",IF(SUMPRODUCT(--('Gutscheine'!$A$2:$A$501=B250))=0,"Unbekannte Gutschein-ID",IF(SUMPRODUCT(--('Gutscheine'!$A$2:$A$501=B250))&gt;1,"Gutschein-ID steht doppelt auf „Gutscheine“",IF(NOT(ISNUMBER(C250)),"Datum fehlt oder ist kein Datum",IF(OR(C250&lt;DATE(2000,1,1),C250&gt;DATE(2100,12,31)),"Datum außerhalb des gültigen Bereichs",IF(NOT(ISNUMBER(D250)),"Betrag fehlt oder ist keine Zahl",IF(D250&lt;=0,"Betrag muss über 0 liegen",IF(ROUND(D250,2)&lt;&gt;D250,"Betrag hat mehr als 2 Nachkommastellen",IF(C250&lt;SUMPRODUCT(--('Gutscheine'!$A$2:$A$501=B250),'Gutscheine'!$B$2:$B$501),"Vor dem Ausgabedatum eingelöst",IF(ROUND(SUMPRODUCT(--($B$2:B250=B250),$D$2:D250),2)&gt;ROUND(SUMPRODUCT(--('Gutscheine'!$A$2:$A$501=B250),'Gutscheine'!$C$2:$C$501),2),"Übersteigt das Restguthaben","OK")))))))))))))</f>
        <v/>
      </c>
    </row>
    <row r="251" spans="1:5">
      <c r="A251" s="7"/>
      <c r="B251" s="7"/>
      <c r="C251" s="8"/>
      <c r="D251" s="9"/>
      <c r="E251" s="11">
        <f>IF(COUNTA(A251:D251)=0,"",IF(A251="","Buchungs-ID fehlt",IF(SUMPRODUCT(--($A$2:$A$2001=A251))&gt;1,"Doppelte Buchungs-ID",IF(B251="","Gutschein-ID fehlt",IF(SUMPRODUCT(--('Gutscheine'!$A$2:$A$501=B251))=0,"Unbekannte Gutschein-ID",IF(SUMPRODUCT(--('Gutscheine'!$A$2:$A$501=B251))&gt;1,"Gutschein-ID steht doppelt auf „Gutscheine“",IF(NOT(ISNUMBER(C251)),"Datum fehlt oder ist kein Datum",IF(OR(C251&lt;DATE(2000,1,1),C251&gt;DATE(2100,12,31)),"Datum außerhalb des gültigen Bereichs",IF(NOT(ISNUMBER(D251)),"Betrag fehlt oder ist keine Zahl",IF(D251&lt;=0,"Betrag muss über 0 liegen",IF(ROUND(D251,2)&lt;&gt;D251,"Betrag hat mehr als 2 Nachkommastellen",IF(C251&lt;SUMPRODUCT(--('Gutscheine'!$A$2:$A$501=B251),'Gutscheine'!$B$2:$B$501),"Vor dem Ausgabedatum eingelöst",IF(ROUND(SUMPRODUCT(--($B$2:B251=B251),$D$2:D251),2)&gt;ROUND(SUMPRODUCT(--('Gutscheine'!$A$2:$A$501=B251),'Gutscheine'!$C$2:$C$501),2),"Übersteigt das Restguthaben","OK")))))))))))))</f>
        <v/>
      </c>
    </row>
    <row r="252" spans="1:5">
      <c r="A252" s="7"/>
      <c r="B252" s="7"/>
      <c r="C252" s="8"/>
      <c r="D252" s="9"/>
      <c r="E252" s="11">
        <f>IF(COUNTA(A252:D252)=0,"",IF(A252="","Buchungs-ID fehlt",IF(SUMPRODUCT(--($A$2:$A$2001=A252))&gt;1,"Doppelte Buchungs-ID",IF(B252="","Gutschein-ID fehlt",IF(SUMPRODUCT(--('Gutscheine'!$A$2:$A$501=B252))=0,"Unbekannte Gutschein-ID",IF(SUMPRODUCT(--('Gutscheine'!$A$2:$A$501=B252))&gt;1,"Gutschein-ID steht doppelt auf „Gutscheine“",IF(NOT(ISNUMBER(C252)),"Datum fehlt oder ist kein Datum",IF(OR(C252&lt;DATE(2000,1,1),C252&gt;DATE(2100,12,31)),"Datum außerhalb des gültigen Bereichs",IF(NOT(ISNUMBER(D252)),"Betrag fehlt oder ist keine Zahl",IF(D252&lt;=0,"Betrag muss über 0 liegen",IF(ROUND(D252,2)&lt;&gt;D252,"Betrag hat mehr als 2 Nachkommastellen",IF(C252&lt;SUMPRODUCT(--('Gutscheine'!$A$2:$A$501=B252),'Gutscheine'!$B$2:$B$501),"Vor dem Ausgabedatum eingelöst",IF(ROUND(SUMPRODUCT(--($B$2:B252=B252),$D$2:D252),2)&gt;ROUND(SUMPRODUCT(--('Gutscheine'!$A$2:$A$501=B252),'Gutscheine'!$C$2:$C$501),2),"Übersteigt das Restguthaben","OK")))))))))))))</f>
        <v/>
      </c>
    </row>
    <row r="253" spans="1:5">
      <c r="A253" s="7"/>
      <c r="B253" s="7"/>
      <c r="C253" s="8"/>
      <c r="D253" s="9"/>
      <c r="E253" s="11">
        <f>IF(COUNTA(A253:D253)=0,"",IF(A253="","Buchungs-ID fehlt",IF(SUMPRODUCT(--($A$2:$A$2001=A253))&gt;1,"Doppelte Buchungs-ID",IF(B253="","Gutschein-ID fehlt",IF(SUMPRODUCT(--('Gutscheine'!$A$2:$A$501=B253))=0,"Unbekannte Gutschein-ID",IF(SUMPRODUCT(--('Gutscheine'!$A$2:$A$501=B253))&gt;1,"Gutschein-ID steht doppelt auf „Gutscheine“",IF(NOT(ISNUMBER(C253)),"Datum fehlt oder ist kein Datum",IF(OR(C253&lt;DATE(2000,1,1),C253&gt;DATE(2100,12,31)),"Datum außerhalb des gültigen Bereichs",IF(NOT(ISNUMBER(D253)),"Betrag fehlt oder ist keine Zahl",IF(D253&lt;=0,"Betrag muss über 0 liegen",IF(ROUND(D253,2)&lt;&gt;D253,"Betrag hat mehr als 2 Nachkommastellen",IF(C253&lt;SUMPRODUCT(--('Gutscheine'!$A$2:$A$501=B253),'Gutscheine'!$B$2:$B$501),"Vor dem Ausgabedatum eingelöst",IF(ROUND(SUMPRODUCT(--($B$2:B253=B253),$D$2:D253),2)&gt;ROUND(SUMPRODUCT(--('Gutscheine'!$A$2:$A$501=B253),'Gutscheine'!$C$2:$C$501),2),"Übersteigt das Restguthaben","OK")))))))))))))</f>
        <v/>
      </c>
    </row>
    <row r="254" spans="1:5">
      <c r="A254" s="7"/>
      <c r="B254" s="7"/>
      <c r="C254" s="8"/>
      <c r="D254" s="9"/>
      <c r="E254" s="11">
        <f>IF(COUNTA(A254:D254)=0,"",IF(A254="","Buchungs-ID fehlt",IF(SUMPRODUCT(--($A$2:$A$2001=A254))&gt;1,"Doppelte Buchungs-ID",IF(B254="","Gutschein-ID fehlt",IF(SUMPRODUCT(--('Gutscheine'!$A$2:$A$501=B254))=0,"Unbekannte Gutschein-ID",IF(SUMPRODUCT(--('Gutscheine'!$A$2:$A$501=B254))&gt;1,"Gutschein-ID steht doppelt auf „Gutscheine“",IF(NOT(ISNUMBER(C254)),"Datum fehlt oder ist kein Datum",IF(OR(C254&lt;DATE(2000,1,1),C254&gt;DATE(2100,12,31)),"Datum außerhalb des gültigen Bereichs",IF(NOT(ISNUMBER(D254)),"Betrag fehlt oder ist keine Zahl",IF(D254&lt;=0,"Betrag muss über 0 liegen",IF(ROUND(D254,2)&lt;&gt;D254,"Betrag hat mehr als 2 Nachkommastellen",IF(C254&lt;SUMPRODUCT(--('Gutscheine'!$A$2:$A$501=B254),'Gutscheine'!$B$2:$B$501),"Vor dem Ausgabedatum eingelöst",IF(ROUND(SUMPRODUCT(--($B$2:B254=B254),$D$2:D254),2)&gt;ROUND(SUMPRODUCT(--('Gutscheine'!$A$2:$A$501=B254),'Gutscheine'!$C$2:$C$501),2),"Übersteigt das Restguthaben","OK")))))))))))))</f>
        <v/>
      </c>
    </row>
    <row r="255" spans="1:5">
      <c r="A255" s="7"/>
      <c r="B255" s="7"/>
      <c r="C255" s="8"/>
      <c r="D255" s="9"/>
      <c r="E255" s="11">
        <f>IF(COUNTA(A255:D255)=0,"",IF(A255="","Buchungs-ID fehlt",IF(SUMPRODUCT(--($A$2:$A$2001=A255))&gt;1,"Doppelte Buchungs-ID",IF(B255="","Gutschein-ID fehlt",IF(SUMPRODUCT(--('Gutscheine'!$A$2:$A$501=B255))=0,"Unbekannte Gutschein-ID",IF(SUMPRODUCT(--('Gutscheine'!$A$2:$A$501=B255))&gt;1,"Gutschein-ID steht doppelt auf „Gutscheine“",IF(NOT(ISNUMBER(C255)),"Datum fehlt oder ist kein Datum",IF(OR(C255&lt;DATE(2000,1,1),C255&gt;DATE(2100,12,31)),"Datum außerhalb des gültigen Bereichs",IF(NOT(ISNUMBER(D255)),"Betrag fehlt oder ist keine Zahl",IF(D255&lt;=0,"Betrag muss über 0 liegen",IF(ROUND(D255,2)&lt;&gt;D255,"Betrag hat mehr als 2 Nachkommastellen",IF(C255&lt;SUMPRODUCT(--('Gutscheine'!$A$2:$A$501=B255),'Gutscheine'!$B$2:$B$501),"Vor dem Ausgabedatum eingelöst",IF(ROUND(SUMPRODUCT(--($B$2:B255=B255),$D$2:D255),2)&gt;ROUND(SUMPRODUCT(--('Gutscheine'!$A$2:$A$501=B255),'Gutscheine'!$C$2:$C$501),2),"Übersteigt das Restguthaben","OK")))))))))))))</f>
        <v/>
      </c>
    </row>
    <row r="256" spans="1:5">
      <c r="A256" s="7"/>
      <c r="B256" s="7"/>
      <c r="C256" s="8"/>
      <c r="D256" s="9"/>
      <c r="E256" s="11">
        <f>IF(COUNTA(A256:D256)=0,"",IF(A256="","Buchungs-ID fehlt",IF(SUMPRODUCT(--($A$2:$A$2001=A256))&gt;1,"Doppelte Buchungs-ID",IF(B256="","Gutschein-ID fehlt",IF(SUMPRODUCT(--('Gutscheine'!$A$2:$A$501=B256))=0,"Unbekannte Gutschein-ID",IF(SUMPRODUCT(--('Gutscheine'!$A$2:$A$501=B256))&gt;1,"Gutschein-ID steht doppelt auf „Gutscheine“",IF(NOT(ISNUMBER(C256)),"Datum fehlt oder ist kein Datum",IF(OR(C256&lt;DATE(2000,1,1),C256&gt;DATE(2100,12,31)),"Datum außerhalb des gültigen Bereichs",IF(NOT(ISNUMBER(D256)),"Betrag fehlt oder ist keine Zahl",IF(D256&lt;=0,"Betrag muss über 0 liegen",IF(ROUND(D256,2)&lt;&gt;D256,"Betrag hat mehr als 2 Nachkommastellen",IF(C256&lt;SUMPRODUCT(--('Gutscheine'!$A$2:$A$501=B256),'Gutscheine'!$B$2:$B$501),"Vor dem Ausgabedatum eingelöst",IF(ROUND(SUMPRODUCT(--($B$2:B256=B256),$D$2:D256),2)&gt;ROUND(SUMPRODUCT(--('Gutscheine'!$A$2:$A$501=B256),'Gutscheine'!$C$2:$C$501),2),"Übersteigt das Restguthaben","OK")))))))))))))</f>
        <v/>
      </c>
    </row>
    <row r="257" spans="1:5">
      <c r="A257" s="7"/>
      <c r="B257" s="7"/>
      <c r="C257" s="8"/>
      <c r="D257" s="9"/>
      <c r="E257" s="11">
        <f>IF(COUNTA(A257:D257)=0,"",IF(A257="","Buchungs-ID fehlt",IF(SUMPRODUCT(--($A$2:$A$2001=A257))&gt;1,"Doppelte Buchungs-ID",IF(B257="","Gutschein-ID fehlt",IF(SUMPRODUCT(--('Gutscheine'!$A$2:$A$501=B257))=0,"Unbekannte Gutschein-ID",IF(SUMPRODUCT(--('Gutscheine'!$A$2:$A$501=B257))&gt;1,"Gutschein-ID steht doppelt auf „Gutscheine“",IF(NOT(ISNUMBER(C257)),"Datum fehlt oder ist kein Datum",IF(OR(C257&lt;DATE(2000,1,1),C257&gt;DATE(2100,12,31)),"Datum außerhalb des gültigen Bereichs",IF(NOT(ISNUMBER(D257)),"Betrag fehlt oder ist keine Zahl",IF(D257&lt;=0,"Betrag muss über 0 liegen",IF(ROUND(D257,2)&lt;&gt;D257,"Betrag hat mehr als 2 Nachkommastellen",IF(C257&lt;SUMPRODUCT(--('Gutscheine'!$A$2:$A$501=B257),'Gutscheine'!$B$2:$B$501),"Vor dem Ausgabedatum eingelöst",IF(ROUND(SUMPRODUCT(--($B$2:B257=B257),$D$2:D257),2)&gt;ROUND(SUMPRODUCT(--('Gutscheine'!$A$2:$A$501=B257),'Gutscheine'!$C$2:$C$501),2),"Übersteigt das Restguthaben","OK")))))))))))))</f>
        <v/>
      </c>
    </row>
    <row r="258" spans="1:5">
      <c r="A258" s="7"/>
      <c r="B258" s="7"/>
      <c r="C258" s="8"/>
      <c r="D258" s="9"/>
      <c r="E258" s="11">
        <f>IF(COUNTA(A258:D258)=0,"",IF(A258="","Buchungs-ID fehlt",IF(SUMPRODUCT(--($A$2:$A$2001=A258))&gt;1,"Doppelte Buchungs-ID",IF(B258="","Gutschein-ID fehlt",IF(SUMPRODUCT(--('Gutscheine'!$A$2:$A$501=B258))=0,"Unbekannte Gutschein-ID",IF(SUMPRODUCT(--('Gutscheine'!$A$2:$A$501=B258))&gt;1,"Gutschein-ID steht doppelt auf „Gutscheine“",IF(NOT(ISNUMBER(C258)),"Datum fehlt oder ist kein Datum",IF(OR(C258&lt;DATE(2000,1,1),C258&gt;DATE(2100,12,31)),"Datum außerhalb des gültigen Bereichs",IF(NOT(ISNUMBER(D258)),"Betrag fehlt oder ist keine Zahl",IF(D258&lt;=0,"Betrag muss über 0 liegen",IF(ROUND(D258,2)&lt;&gt;D258,"Betrag hat mehr als 2 Nachkommastellen",IF(C258&lt;SUMPRODUCT(--('Gutscheine'!$A$2:$A$501=B258),'Gutscheine'!$B$2:$B$501),"Vor dem Ausgabedatum eingelöst",IF(ROUND(SUMPRODUCT(--($B$2:B258=B258),$D$2:D258),2)&gt;ROUND(SUMPRODUCT(--('Gutscheine'!$A$2:$A$501=B258),'Gutscheine'!$C$2:$C$501),2),"Übersteigt das Restguthaben","OK")))))))))))))</f>
        <v/>
      </c>
    </row>
    <row r="259" spans="1:5">
      <c r="A259" s="7"/>
      <c r="B259" s="7"/>
      <c r="C259" s="8"/>
      <c r="D259" s="9"/>
      <c r="E259" s="11">
        <f>IF(COUNTA(A259:D259)=0,"",IF(A259="","Buchungs-ID fehlt",IF(SUMPRODUCT(--($A$2:$A$2001=A259))&gt;1,"Doppelte Buchungs-ID",IF(B259="","Gutschein-ID fehlt",IF(SUMPRODUCT(--('Gutscheine'!$A$2:$A$501=B259))=0,"Unbekannte Gutschein-ID",IF(SUMPRODUCT(--('Gutscheine'!$A$2:$A$501=B259))&gt;1,"Gutschein-ID steht doppelt auf „Gutscheine“",IF(NOT(ISNUMBER(C259)),"Datum fehlt oder ist kein Datum",IF(OR(C259&lt;DATE(2000,1,1),C259&gt;DATE(2100,12,31)),"Datum außerhalb des gültigen Bereichs",IF(NOT(ISNUMBER(D259)),"Betrag fehlt oder ist keine Zahl",IF(D259&lt;=0,"Betrag muss über 0 liegen",IF(ROUND(D259,2)&lt;&gt;D259,"Betrag hat mehr als 2 Nachkommastellen",IF(C259&lt;SUMPRODUCT(--('Gutscheine'!$A$2:$A$501=B259),'Gutscheine'!$B$2:$B$501),"Vor dem Ausgabedatum eingelöst",IF(ROUND(SUMPRODUCT(--($B$2:B259=B259),$D$2:D259),2)&gt;ROUND(SUMPRODUCT(--('Gutscheine'!$A$2:$A$501=B259),'Gutscheine'!$C$2:$C$501),2),"Übersteigt das Restguthaben","OK")))))))))))))</f>
        <v/>
      </c>
    </row>
    <row r="260" spans="1:5">
      <c r="A260" s="7"/>
      <c r="B260" s="7"/>
      <c r="C260" s="8"/>
      <c r="D260" s="9"/>
      <c r="E260" s="11">
        <f>IF(COUNTA(A260:D260)=0,"",IF(A260="","Buchungs-ID fehlt",IF(SUMPRODUCT(--($A$2:$A$2001=A260))&gt;1,"Doppelte Buchungs-ID",IF(B260="","Gutschein-ID fehlt",IF(SUMPRODUCT(--('Gutscheine'!$A$2:$A$501=B260))=0,"Unbekannte Gutschein-ID",IF(SUMPRODUCT(--('Gutscheine'!$A$2:$A$501=B260))&gt;1,"Gutschein-ID steht doppelt auf „Gutscheine“",IF(NOT(ISNUMBER(C260)),"Datum fehlt oder ist kein Datum",IF(OR(C260&lt;DATE(2000,1,1),C260&gt;DATE(2100,12,31)),"Datum außerhalb des gültigen Bereichs",IF(NOT(ISNUMBER(D260)),"Betrag fehlt oder ist keine Zahl",IF(D260&lt;=0,"Betrag muss über 0 liegen",IF(ROUND(D260,2)&lt;&gt;D260,"Betrag hat mehr als 2 Nachkommastellen",IF(C260&lt;SUMPRODUCT(--('Gutscheine'!$A$2:$A$501=B260),'Gutscheine'!$B$2:$B$501),"Vor dem Ausgabedatum eingelöst",IF(ROUND(SUMPRODUCT(--($B$2:B260=B260),$D$2:D260),2)&gt;ROUND(SUMPRODUCT(--('Gutscheine'!$A$2:$A$501=B260),'Gutscheine'!$C$2:$C$501),2),"Übersteigt das Restguthaben","OK")))))))))))))</f>
        <v/>
      </c>
    </row>
    <row r="261" spans="1:5">
      <c r="A261" s="7"/>
      <c r="B261" s="7"/>
      <c r="C261" s="8"/>
      <c r="D261" s="9"/>
      <c r="E261" s="11">
        <f>IF(COUNTA(A261:D261)=0,"",IF(A261="","Buchungs-ID fehlt",IF(SUMPRODUCT(--($A$2:$A$2001=A261))&gt;1,"Doppelte Buchungs-ID",IF(B261="","Gutschein-ID fehlt",IF(SUMPRODUCT(--('Gutscheine'!$A$2:$A$501=B261))=0,"Unbekannte Gutschein-ID",IF(SUMPRODUCT(--('Gutscheine'!$A$2:$A$501=B261))&gt;1,"Gutschein-ID steht doppelt auf „Gutscheine“",IF(NOT(ISNUMBER(C261)),"Datum fehlt oder ist kein Datum",IF(OR(C261&lt;DATE(2000,1,1),C261&gt;DATE(2100,12,31)),"Datum außerhalb des gültigen Bereichs",IF(NOT(ISNUMBER(D261)),"Betrag fehlt oder ist keine Zahl",IF(D261&lt;=0,"Betrag muss über 0 liegen",IF(ROUND(D261,2)&lt;&gt;D261,"Betrag hat mehr als 2 Nachkommastellen",IF(C261&lt;SUMPRODUCT(--('Gutscheine'!$A$2:$A$501=B261),'Gutscheine'!$B$2:$B$501),"Vor dem Ausgabedatum eingelöst",IF(ROUND(SUMPRODUCT(--($B$2:B261=B261),$D$2:D261),2)&gt;ROUND(SUMPRODUCT(--('Gutscheine'!$A$2:$A$501=B261),'Gutscheine'!$C$2:$C$501),2),"Übersteigt das Restguthaben","OK")))))))))))))</f>
        <v/>
      </c>
    </row>
    <row r="262" spans="1:5">
      <c r="A262" s="7"/>
      <c r="B262" s="7"/>
      <c r="C262" s="8"/>
      <c r="D262" s="9"/>
      <c r="E262" s="11">
        <f>IF(COUNTA(A262:D262)=0,"",IF(A262="","Buchungs-ID fehlt",IF(SUMPRODUCT(--($A$2:$A$2001=A262))&gt;1,"Doppelte Buchungs-ID",IF(B262="","Gutschein-ID fehlt",IF(SUMPRODUCT(--('Gutscheine'!$A$2:$A$501=B262))=0,"Unbekannte Gutschein-ID",IF(SUMPRODUCT(--('Gutscheine'!$A$2:$A$501=B262))&gt;1,"Gutschein-ID steht doppelt auf „Gutscheine“",IF(NOT(ISNUMBER(C262)),"Datum fehlt oder ist kein Datum",IF(OR(C262&lt;DATE(2000,1,1),C262&gt;DATE(2100,12,31)),"Datum außerhalb des gültigen Bereichs",IF(NOT(ISNUMBER(D262)),"Betrag fehlt oder ist keine Zahl",IF(D262&lt;=0,"Betrag muss über 0 liegen",IF(ROUND(D262,2)&lt;&gt;D262,"Betrag hat mehr als 2 Nachkommastellen",IF(C262&lt;SUMPRODUCT(--('Gutscheine'!$A$2:$A$501=B262),'Gutscheine'!$B$2:$B$501),"Vor dem Ausgabedatum eingelöst",IF(ROUND(SUMPRODUCT(--($B$2:B262=B262),$D$2:D262),2)&gt;ROUND(SUMPRODUCT(--('Gutscheine'!$A$2:$A$501=B262),'Gutscheine'!$C$2:$C$501),2),"Übersteigt das Restguthaben","OK")))))))))))))</f>
        <v/>
      </c>
    </row>
    <row r="263" spans="1:5">
      <c r="A263" s="7"/>
      <c r="B263" s="7"/>
      <c r="C263" s="8"/>
      <c r="D263" s="9"/>
      <c r="E263" s="11">
        <f>IF(COUNTA(A263:D263)=0,"",IF(A263="","Buchungs-ID fehlt",IF(SUMPRODUCT(--($A$2:$A$2001=A263))&gt;1,"Doppelte Buchungs-ID",IF(B263="","Gutschein-ID fehlt",IF(SUMPRODUCT(--('Gutscheine'!$A$2:$A$501=B263))=0,"Unbekannte Gutschein-ID",IF(SUMPRODUCT(--('Gutscheine'!$A$2:$A$501=B263))&gt;1,"Gutschein-ID steht doppelt auf „Gutscheine“",IF(NOT(ISNUMBER(C263)),"Datum fehlt oder ist kein Datum",IF(OR(C263&lt;DATE(2000,1,1),C263&gt;DATE(2100,12,31)),"Datum außerhalb des gültigen Bereichs",IF(NOT(ISNUMBER(D263)),"Betrag fehlt oder ist keine Zahl",IF(D263&lt;=0,"Betrag muss über 0 liegen",IF(ROUND(D263,2)&lt;&gt;D263,"Betrag hat mehr als 2 Nachkommastellen",IF(C263&lt;SUMPRODUCT(--('Gutscheine'!$A$2:$A$501=B263),'Gutscheine'!$B$2:$B$501),"Vor dem Ausgabedatum eingelöst",IF(ROUND(SUMPRODUCT(--($B$2:B263=B263),$D$2:D263),2)&gt;ROUND(SUMPRODUCT(--('Gutscheine'!$A$2:$A$501=B263),'Gutscheine'!$C$2:$C$501),2),"Übersteigt das Restguthaben","OK")))))))))))))</f>
        <v/>
      </c>
    </row>
    <row r="264" spans="1:5">
      <c r="A264" s="7"/>
      <c r="B264" s="7"/>
      <c r="C264" s="8"/>
      <c r="D264" s="9"/>
      <c r="E264" s="11">
        <f>IF(COUNTA(A264:D264)=0,"",IF(A264="","Buchungs-ID fehlt",IF(SUMPRODUCT(--($A$2:$A$2001=A264))&gt;1,"Doppelte Buchungs-ID",IF(B264="","Gutschein-ID fehlt",IF(SUMPRODUCT(--('Gutscheine'!$A$2:$A$501=B264))=0,"Unbekannte Gutschein-ID",IF(SUMPRODUCT(--('Gutscheine'!$A$2:$A$501=B264))&gt;1,"Gutschein-ID steht doppelt auf „Gutscheine“",IF(NOT(ISNUMBER(C264)),"Datum fehlt oder ist kein Datum",IF(OR(C264&lt;DATE(2000,1,1),C264&gt;DATE(2100,12,31)),"Datum außerhalb des gültigen Bereichs",IF(NOT(ISNUMBER(D264)),"Betrag fehlt oder ist keine Zahl",IF(D264&lt;=0,"Betrag muss über 0 liegen",IF(ROUND(D264,2)&lt;&gt;D264,"Betrag hat mehr als 2 Nachkommastellen",IF(C264&lt;SUMPRODUCT(--('Gutscheine'!$A$2:$A$501=B264),'Gutscheine'!$B$2:$B$501),"Vor dem Ausgabedatum eingelöst",IF(ROUND(SUMPRODUCT(--($B$2:B264=B264),$D$2:D264),2)&gt;ROUND(SUMPRODUCT(--('Gutscheine'!$A$2:$A$501=B264),'Gutscheine'!$C$2:$C$501),2),"Übersteigt das Restguthaben","OK")))))))))))))</f>
        <v/>
      </c>
    </row>
    <row r="265" spans="1:5">
      <c r="A265" s="7"/>
      <c r="B265" s="7"/>
      <c r="C265" s="8"/>
      <c r="D265" s="9"/>
      <c r="E265" s="11">
        <f>IF(COUNTA(A265:D265)=0,"",IF(A265="","Buchungs-ID fehlt",IF(SUMPRODUCT(--($A$2:$A$2001=A265))&gt;1,"Doppelte Buchungs-ID",IF(B265="","Gutschein-ID fehlt",IF(SUMPRODUCT(--('Gutscheine'!$A$2:$A$501=B265))=0,"Unbekannte Gutschein-ID",IF(SUMPRODUCT(--('Gutscheine'!$A$2:$A$501=B265))&gt;1,"Gutschein-ID steht doppelt auf „Gutscheine“",IF(NOT(ISNUMBER(C265)),"Datum fehlt oder ist kein Datum",IF(OR(C265&lt;DATE(2000,1,1),C265&gt;DATE(2100,12,31)),"Datum außerhalb des gültigen Bereichs",IF(NOT(ISNUMBER(D265)),"Betrag fehlt oder ist keine Zahl",IF(D265&lt;=0,"Betrag muss über 0 liegen",IF(ROUND(D265,2)&lt;&gt;D265,"Betrag hat mehr als 2 Nachkommastellen",IF(C265&lt;SUMPRODUCT(--('Gutscheine'!$A$2:$A$501=B265),'Gutscheine'!$B$2:$B$501),"Vor dem Ausgabedatum eingelöst",IF(ROUND(SUMPRODUCT(--($B$2:B265=B265),$D$2:D265),2)&gt;ROUND(SUMPRODUCT(--('Gutscheine'!$A$2:$A$501=B265),'Gutscheine'!$C$2:$C$501),2),"Übersteigt das Restguthaben","OK")))))))))))))</f>
        <v/>
      </c>
    </row>
    <row r="266" spans="1:5">
      <c r="A266" s="7"/>
      <c r="B266" s="7"/>
      <c r="C266" s="8"/>
      <c r="D266" s="9"/>
      <c r="E266" s="11">
        <f>IF(COUNTA(A266:D266)=0,"",IF(A266="","Buchungs-ID fehlt",IF(SUMPRODUCT(--($A$2:$A$2001=A266))&gt;1,"Doppelte Buchungs-ID",IF(B266="","Gutschein-ID fehlt",IF(SUMPRODUCT(--('Gutscheine'!$A$2:$A$501=B266))=0,"Unbekannte Gutschein-ID",IF(SUMPRODUCT(--('Gutscheine'!$A$2:$A$501=B266))&gt;1,"Gutschein-ID steht doppelt auf „Gutscheine“",IF(NOT(ISNUMBER(C266)),"Datum fehlt oder ist kein Datum",IF(OR(C266&lt;DATE(2000,1,1),C266&gt;DATE(2100,12,31)),"Datum außerhalb des gültigen Bereichs",IF(NOT(ISNUMBER(D266)),"Betrag fehlt oder ist keine Zahl",IF(D266&lt;=0,"Betrag muss über 0 liegen",IF(ROUND(D266,2)&lt;&gt;D266,"Betrag hat mehr als 2 Nachkommastellen",IF(C266&lt;SUMPRODUCT(--('Gutscheine'!$A$2:$A$501=B266),'Gutscheine'!$B$2:$B$501),"Vor dem Ausgabedatum eingelöst",IF(ROUND(SUMPRODUCT(--($B$2:B266=B266),$D$2:D266),2)&gt;ROUND(SUMPRODUCT(--('Gutscheine'!$A$2:$A$501=B266),'Gutscheine'!$C$2:$C$501),2),"Übersteigt das Restguthaben","OK")))))))))))))</f>
        <v/>
      </c>
    </row>
    <row r="267" spans="1:5">
      <c r="A267" s="7"/>
      <c r="B267" s="7"/>
      <c r="C267" s="8"/>
      <c r="D267" s="9"/>
      <c r="E267" s="11">
        <f>IF(COUNTA(A267:D267)=0,"",IF(A267="","Buchungs-ID fehlt",IF(SUMPRODUCT(--($A$2:$A$2001=A267))&gt;1,"Doppelte Buchungs-ID",IF(B267="","Gutschein-ID fehlt",IF(SUMPRODUCT(--('Gutscheine'!$A$2:$A$501=B267))=0,"Unbekannte Gutschein-ID",IF(SUMPRODUCT(--('Gutscheine'!$A$2:$A$501=B267))&gt;1,"Gutschein-ID steht doppelt auf „Gutscheine“",IF(NOT(ISNUMBER(C267)),"Datum fehlt oder ist kein Datum",IF(OR(C267&lt;DATE(2000,1,1),C267&gt;DATE(2100,12,31)),"Datum außerhalb des gültigen Bereichs",IF(NOT(ISNUMBER(D267)),"Betrag fehlt oder ist keine Zahl",IF(D267&lt;=0,"Betrag muss über 0 liegen",IF(ROUND(D267,2)&lt;&gt;D267,"Betrag hat mehr als 2 Nachkommastellen",IF(C267&lt;SUMPRODUCT(--('Gutscheine'!$A$2:$A$501=B267),'Gutscheine'!$B$2:$B$501),"Vor dem Ausgabedatum eingelöst",IF(ROUND(SUMPRODUCT(--($B$2:B267=B267),$D$2:D267),2)&gt;ROUND(SUMPRODUCT(--('Gutscheine'!$A$2:$A$501=B267),'Gutscheine'!$C$2:$C$501),2),"Übersteigt das Restguthaben","OK")))))))))))))</f>
        <v/>
      </c>
    </row>
    <row r="268" spans="1:5">
      <c r="A268" s="7"/>
      <c r="B268" s="7"/>
      <c r="C268" s="8"/>
      <c r="D268" s="9"/>
      <c r="E268" s="11">
        <f>IF(COUNTA(A268:D268)=0,"",IF(A268="","Buchungs-ID fehlt",IF(SUMPRODUCT(--($A$2:$A$2001=A268))&gt;1,"Doppelte Buchungs-ID",IF(B268="","Gutschein-ID fehlt",IF(SUMPRODUCT(--('Gutscheine'!$A$2:$A$501=B268))=0,"Unbekannte Gutschein-ID",IF(SUMPRODUCT(--('Gutscheine'!$A$2:$A$501=B268))&gt;1,"Gutschein-ID steht doppelt auf „Gutscheine“",IF(NOT(ISNUMBER(C268)),"Datum fehlt oder ist kein Datum",IF(OR(C268&lt;DATE(2000,1,1),C268&gt;DATE(2100,12,31)),"Datum außerhalb des gültigen Bereichs",IF(NOT(ISNUMBER(D268)),"Betrag fehlt oder ist keine Zahl",IF(D268&lt;=0,"Betrag muss über 0 liegen",IF(ROUND(D268,2)&lt;&gt;D268,"Betrag hat mehr als 2 Nachkommastellen",IF(C268&lt;SUMPRODUCT(--('Gutscheine'!$A$2:$A$501=B268),'Gutscheine'!$B$2:$B$501),"Vor dem Ausgabedatum eingelöst",IF(ROUND(SUMPRODUCT(--($B$2:B268=B268),$D$2:D268),2)&gt;ROUND(SUMPRODUCT(--('Gutscheine'!$A$2:$A$501=B268),'Gutscheine'!$C$2:$C$501),2),"Übersteigt das Restguthaben","OK")))))))))))))</f>
        <v/>
      </c>
    </row>
    <row r="269" spans="1:5">
      <c r="A269" s="7"/>
      <c r="B269" s="7"/>
      <c r="C269" s="8"/>
      <c r="D269" s="9"/>
      <c r="E269" s="11">
        <f>IF(COUNTA(A269:D269)=0,"",IF(A269="","Buchungs-ID fehlt",IF(SUMPRODUCT(--($A$2:$A$2001=A269))&gt;1,"Doppelte Buchungs-ID",IF(B269="","Gutschein-ID fehlt",IF(SUMPRODUCT(--('Gutscheine'!$A$2:$A$501=B269))=0,"Unbekannte Gutschein-ID",IF(SUMPRODUCT(--('Gutscheine'!$A$2:$A$501=B269))&gt;1,"Gutschein-ID steht doppelt auf „Gutscheine“",IF(NOT(ISNUMBER(C269)),"Datum fehlt oder ist kein Datum",IF(OR(C269&lt;DATE(2000,1,1),C269&gt;DATE(2100,12,31)),"Datum außerhalb des gültigen Bereichs",IF(NOT(ISNUMBER(D269)),"Betrag fehlt oder ist keine Zahl",IF(D269&lt;=0,"Betrag muss über 0 liegen",IF(ROUND(D269,2)&lt;&gt;D269,"Betrag hat mehr als 2 Nachkommastellen",IF(C269&lt;SUMPRODUCT(--('Gutscheine'!$A$2:$A$501=B269),'Gutscheine'!$B$2:$B$501),"Vor dem Ausgabedatum eingelöst",IF(ROUND(SUMPRODUCT(--($B$2:B269=B269),$D$2:D269),2)&gt;ROUND(SUMPRODUCT(--('Gutscheine'!$A$2:$A$501=B269),'Gutscheine'!$C$2:$C$501),2),"Übersteigt das Restguthaben","OK")))))))))))))</f>
        <v/>
      </c>
    </row>
    <row r="270" spans="1:5">
      <c r="A270" s="7"/>
      <c r="B270" s="7"/>
      <c r="C270" s="8"/>
      <c r="D270" s="9"/>
      <c r="E270" s="11">
        <f>IF(COUNTA(A270:D270)=0,"",IF(A270="","Buchungs-ID fehlt",IF(SUMPRODUCT(--($A$2:$A$2001=A270))&gt;1,"Doppelte Buchungs-ID",IF(B270="","Gutschein-ID fehlt",IF(SUMPRODUCT(--('Gutscheine'!$A$2:$A$501=B270))=0,"Unbekannte Gutschein-ID",IF(SUMPRODUCT(--('Gutscheine'!$A$2:$A$501=B270))&gt;1,"Gutschein-ID steht doppelt auf „Gutscheine“",IF(NOT(ISNUMBER(C270)),"Datum fehlt oder ist kein Datum",IF(OR(C270&lt;DATE(2000,1,1),C270&gt;DATE(2100,12,31)),"Datum außerhalb des gültigen Bereichs",IF(NOT(ISNUMBER(D270)),"Betrag fehlt oder ist keine Zahl",IF(D270&lt;=0,"Betrag muss über 0 liegen",IF(ROUND(D270,2)&lt;&gt;D270,"Betrag hat mehr als 2 Nachkommastellen",IF(C270&lt;SUMPRODUCT(--('Gutscheine'!$A$2:$A$501=B270),'Gutscheine'!$B$2:$B$501),"Vor dem Ausgabedatum eingelöst",IF(ROUND(SUMPRODUCT(--($B$2:B270=B270),$D$2:D270),2)&gt;ROUND(SUMPRODUCT(--('Gutscheine'!$A$2:$A$501=B270),'Gutscheine'!$C$2:$C$501),2),"Übersteigt das Restguthaben","OK")))))))))))))</f>
        <v/>
      </c>
    </row>
    <row r="271" spans="1:5">
      <c r="A271" s="7"/>
      <c r="B271" s="7"/>
      <c r="C271" s="8"/>
      <c r="D271" s="9"/>
      <c r="E271" s="11">
        <f>IF(COUNTA(A271:D271)=0,"",IF(A271="","Buchungs-ID fehlt",IF(SUMPRODUCT(--($A$2:$A$2001=A271))&gt;1,"Doppelte Buchungs-ID",IF(B271="","Gutschein-ID fehlt",IF(SUMPRODUCT(--('Gutscheine'!$A$2:$A$501=B271))=0,"Unbekannte Gutschein-ID",IF(SUMPRODUCT(--('Gutscheine'!$A$2:$A$501=B271))&gt;1,"Gutschein-ID steht doppelt auf „Gutscheine“",IF(NOT(ISNUMBER(C271)),"Datum fehlt oder ist kein Datum",IF(OR(C271&lt;DATE(2000,1,1),C271&gt;DATE(2100,12,31)),"Datum außerhalb des gültigen Bereichs",IF(NOT(ISNUMBER(D271)),"Betrag fehlt oder ist keine Zahl",IF(D271&lt;=0,"Betrag muss über 0 liegen",IF(ROUND(D271,2)&lt;&gt;D271,"Betrag hat mehr als 2 Nachkommastellen",IF(C271&lt;SUMPRODUCT(--('Gutscheine'!$A$2:$A$501=B271),'Gutscheine'!$B$2:$B$501),"Vor dem Ausgabedatum eingelöst",IF(ROUND(SUMPRODUCT(--($B$2:B271=B271),$D$2:D271),2)&gt;ROUND(SUMPRODUCT(--('Gutscheine'!$A$2:$A$501=B271),'Gutscheine'!$C$2:$C$501),2),"Übersteigt das Restguthaben","OK")))))))))))))</f>
        <v/>
      </c>
    </row>
    <row r="272" spans="1:5">
      <c r="A272" s="7"/>
      <c r="B272" s="7"/>
      <c r="C272" s="8"/>
      <c r="D272" s="9"/>
      <c r="E272" s="11">
        <f>IF(COUNTA(A272:D272)=0,"",IF(A272="","Buchungs-ID fehlt",IF(SUMPRODUCT(--($A$2:$A$2001=A272))&gt;1,"Doppelte Buchungs-ID",IF(B272="","Gutschein-ID fehlt",IF(SUMPRODUCT(--('Gutscheine'!$A$2:$A$501=B272))=0,"Unbekannte Gutschein-ID",IF(SUMPRODUCT(--('Gutscheine'!$A$2:$A$501=B272))&gt;1,"Gutschein-ID steht doppelt auf „Gutscheine“",IF(NOT(ISNUMBER(C272)),"Datum fehlt oder ist kein Datum",IF(OR(C272&lt;DATE(2000,1,1),C272&gt;DATE(2100,12,31)),"Datum außerhalb des gültigen Bereichs",IF(NOT(ISNUMBER(D272)),"Betrag fehlt oder ist keine Zahl",IF(D272&lt;=0,"Betrag muss über 0 liegen",IF(ROUND(D272,2)&lt;&gt;D272,"Betrag hat mehr als 2 Nachkommastellen",IF(C272&lt;SUMPRODUCT(--('Gutscheine'!$A$2:$A$501=B272),'Gutscheine'!$B$2:$B$501),"Vor dem Ausgabedatum eingelöst",IF(ROUND(SUMPRODUCT(--($B$2:B272=B272),$D$2:D272),2)&gt;ROUND(SUMPRODUCT(--('Gutscheine'!$A$2:$A$501=B272),'Gutscheine'!$C$2:$C$501),2),"Übersteigt das Restguthaben","OK")))))))))))))</f>
        <v/>
      </c>
    </row>
    <row r="273" spans="1:5">
      <c r="A273" s="7"/>
      <c r="B273" s="7"/>
      <c r="C273" s="8"/>
      <c r="D273" s="9"/>
      <c r="E273" s="11">
        <f>IF(COUNTA(A273:D273)=0,"",IF(A273="","Buchungs-ID fehlt",IF(SUMPRODUCT(--($A$2:$A$2001=A273))&gt;1,"Doppelte Buchungs-ID",IF(B273="","Gutschein-ID fehlt",IF(SUMPRODUCT(--('Gutscheine'!$A$2:$A$501=B273))=0,"Unbekannte Gutschein-ID",IF(SUMPRODUCT(--('Gutscheine'!$A$2:$A$501=B273))&gt;1,"Gutschein-ID steht doppelt auf „Gutscheine“",IF(NOT(ISNUMBER(C273)),"Datum fehlt oder ist kein Datum",IF(OR(C273&lt;DATE(2000,1,1),C273&gt;DATE(2100,12,31)),"Datum außerhalb des gültigen Bereichs",IF(NOT(ISNUMBER(D273)),"Betrag fehlt oder ist keine Zahl",IF(D273&lt;=0,"Betrag muss über 0 liegen",IF(ROUND(D273,2)&lt;&gt;D273,"Betrag hat mehr als 2 Nachkommastellen",IF(C273&lt;SUMPRODUCT(--('Gutscheine'!$A$2:$A$501=B273),'Gutscheine'!$B$2:$B$501),"Vor dem Ausgabedatum eingelöst",IF(ROUND(SUMPRODUCT(--($B$2:B273=B273),$D$2:D273),2)&gt;ROUND(SUMPRODUCT(--('Gutscheine'!$A$2:$A$501=B273),'Gutscheine'!$C$2:$C$501),2),"Übersteigt das Restguthaben","OK")))))))))))))</f>
        <v/>
      </c>
    </row>
    <row r="274" spans="1:5">
      <c r="A274" s="7"/>
      <c r="B274" s="7"/>
      <c r="C274" s="8"/>
      <c r="D274" s="9"/>
      <c r="E274" s="11">
        <f>IF(COUNTA(A274:D274)=0,"",IF(A274="","Buchungs-ID fehlt",IF(SUMPRODUCT(--($A$2:$A$2001=A274))&gt;1,"Doppelte Buchungs-ID",IF(B274="","Gutschein-ID fehlt",IF(SUMPRODUCT(--('Gutscheine'!$A$2:$A$501=B274))=0,"Unbekannte Gutschein-ID",IF(SUMPRODUCT(--('Gutscheine'!$A$2:$A$501=B274))&gt;1,"Gutschein-ID steht doppelt auf „Gutscheine“",IF(NOT(ISNUMBER(C274)),"Datum fehlt oder ist kein Datum",IF(OR(C274&lt;DATE(2000,1,1),C274&gt;DATE(2100,12,31)),"Datum außerhalb des gültigen Bereichs",IF(NOT(ISNUMBER(D274)),"Betrag fehlt oder ist keine Zahl",IF(D274&lt;=0,"Betrag muss über 0 liegen",IF(ROUND(D274,2)&lt;&gt;D274,"Betrag hat mehr als 2 Nachkommastellen",IF(C274&lt;SUMPRODUCT(--('Gutscheine'!$A$2:$A$501=B274),'Gutscheine'!$B$2:$B$501),"Vor dem Ausgabedatum eingelöst",IF(ROUND(SUMPRODUCT(--($B$2:B274=B274),$D$2:D274),2)&gt;ROUND(SUMPRODUCT(--('Gutscheine'!$A$2:$A$501=B274),'Gutscheine'!$C$2:$C$501),2),"Übersteigt das Restguthaben","OK")))))))))))))</f>
        <v/>
      </c>
    </row>
    <row r="275" spans="1:5">
      <c r="A275" s="7"/>
      <c r="B275" s="7"/>
      <c r="C275" s="8"/>
      <c r="D275" s="9"/>
      <c r="E275" s="11">
        <f>IF(COUNTA(A275:D275)=0,"",IF(A275="","Buchungs-ID fehlt",IF(SUMPRODUCT(--($A$2:$A$2001=A275))&gt;1,"Doppelte Buchungs-ID",IF(B275="","Gutschein-ID fehlt",IF(SUMPRODUCT(--('Gutscheine'!$A$2:$A$501=B275))=0,"Unbekannte Gutschein-ID",IF(SUMPRODUCT(--('Gutscheine'!$A$2:$A$501=B275))&gt;1,"Gutschein-ID steht doppelt auf „Gutscheine“",IF(NOT(ISNUMBER(C275)),"Datum fehlt oder ist kein Datum",IF(OR(C275&lt;DATE(2000,1,1),C275&gt;DATE(2100,12,31)),"Datum außerhalb des gültigen Bereichs",IF(NOT(ISNUMBER(D275)),"Betrag fehlt oder ist keine Zahl",IF(D275&lt;=0,"Betrag muss über 0 liegen",IF(ROUND(D275,2)&lt;&gt;D275,"Betrag hat mehr als 2 Nachkommastellen",IF(C275&lt;SUMPRODUCT(--('Gutscheine'!$A$2:$A$501=B275),'Gutscheine'!$B$2:$B$501),"Vor dem Ausgabedatum eingelöst",IF(ROUND(SUMPRODUCT(--($B$2:B275=B275),$D$2:D275),2)&gt;ROUND(SUMPRODUCT(--('Gutscheine'!$A$2:$A$501=B275),'Gutscheine'!$C$2:$C$501),2),"Übersteigt das Restguthaben","OK")))))))))))))</f>
        <v/>
      </c>
    </row>
    <row r="276" spans="1:5">
      <c r="A276" s="7"/>
      <c r="B276" s="7"/>
      <c r="C276" s="8"/>
      <c r="D276" s="9"/>
      <c r="E276" s="11">
        <f>IF(COUNTA(A276:D276)=0,"",IF(A276="","Buchungs-ID fehlt",IF(SUMPRODUCT(--($A$2:$A$2001=A276))&gt;1,"Doppelte Buchungs-ID",IF(B276="","Gutschein-ID fehlt",IF(SUMPRODUCT(--('Gutscheine'!$A$2:$A$501=B276))=0,"Unbekannte Gutschein-ID",IF(SUMPRODUCT(--('Gutscheine'!$A$2:$A$501=B276))&gt;1,"Gutschein-ID steht doppelt auf „Gutscheine“",IF(NOT(ISNUMBER(C276)),"Datum fehlt oder ist kein Datum",IF(OR(C276&lt;DATE(2000,1,1),C276&gt;DATE(2100,12,31)),"Datum außerhalb des gültigen Bereichs",IF(NOT(ISNUMBER(D276)),"Betrag fehlt oder ist keine Zahl",IF(D276&lt;=0,"Betrag muss über 0 liegen",IF(ROUND(D276,2)&lt;&gt;D276,"Betrag hat mehr als 2 Nachkommastellen",IF(C276&lt;SUMPRODUCT(--('Gutscheine'!$A$2:$A$501=B276),'Gutscheine'!$B$2:$B$501),"Vor dem Ausgabedatum eingelöst",IF(ROUND(SUMPRODUCT(--($B$2:B276=B276),$D$2:D276),2)&gt;ROUND(SUMPRODUCT(--('Gutscheine'!$A$2:$A$501=B276),'Gutscheine'!$C$2:$C$501),2),"Übersteigt das Restguthaben","OK")))))))))))))</f>
        <v/>
      </c>
    </row>
    <row r="277" spans="1:5">
      <c r="A277" s="7"/>
      <c r="B277" s="7"/>
      <c r="C277" s="8"/>
      <c r="D277" s="9"/>
      <c r="E277" s="11">
        <f>IF(COUNTA(A277:D277)=0,"",IF(A277="","Buchungs-ID fehlt",IF(SUMPRODUCT(--($A$2:$A$2001=A277))&gt;1,"Doppelte Buchungs-ID",IF(B277="","Gutschein-ID fehlt",IF(SUMPRODUCT(--('Gutscheine'!$A$2:$A$501=B277))=0,"Unbekannte Gutschein-ID",IF(SUMPRODUCT(--('Gutscheine'!$A$2:$A$501=B277))&gt;1,"Gutschein-ID steht doppelt auf „Gutscheine“",IF(NOT(ISNUMBER(C277)),"Datum fehlt oder ist kein Datum",IF(OR(C277&lt;DATE(2000,1,1),C277&gt;DATE(2100,12,31)),"Datum außerhalb des gültigen Bereichs",IF(NOT(ISNUMBER(D277)),"Betrag fehlt oder ist keine Zahl",IF(D277&lt;=0,"Betrag muss über 0 liegen",IF(ROUND(D277,2)&lt;&gt;D277,"Betrag hat mehr als 2 Nachkommastellen",IF(C277&lt;SUMPRODUCT(--('Gutscheine'!$A$2:$A$501=B277),'Gutscheine'!$B$2:$B$501),"Vor dem Ausgabedatum eingelöst",IF(ROUND(SUMPRODUCT(--($B$2:B277=B277),$D$2:D277),2)&gt;ROUND(SUMPRODUCT(--('Gutscheine'!$A$2:$A$501=B277),'Gutscheine'!$C$2:$C$501),2),"Übersteigt das Restguthaben","OK")))))))))))))</f>
        <v/>
      </c>
    </row>
    <row r="278" spans="1:5">
      <c r="A278" s="7"/>
      <c r="B278" s="7"/>
      <c r="C278" s="8"/>
      <c r="D278" s="9"/>
      <c r="E278" s="11">
        <f>IF(COUNTA(A278:D278)=0,"",IF(A278="","Buchungs-ID fehlt",IF(SUMPRODUCT(--($A$2:$A$2001=A278))&gt;1,"Doppelte Buchungs-ID",IF(B278="","Gutschein-ID fehlt",IF(SUMPRODUCT(--('Gutscheine'!$A$2:$A$501=B278))=0,"Unbekannte Gutschein-ID",IF(SUMPRODUCT(--('Gutscheine'!$A$2:$A$501=B278))&gt;1,"Gutschein-ID steht doppelt auf „Gutscheine“",IF(NOT(ISNUMBER(C278)),"Datum fehlt oder ist kein Datum",IF(OR(C278&lt;DATE(2000,1,1),C278&gt;DATE(2100,12,31)),"Datum außerhalb des gültigen Bereichs",IF(NOT(ISNUMBER(D278)),"Betrag fehlt oder ist keine Zahl",IF(D278&lt;=0,"Betrag muss über 0 liegen",IF(ROUND(D278,2)&lt;&gt;D278,"Betrag hat mehr als 2 Nachkommastellen",IF(C278&lt;SUMPRODUCT(--('Gutscheine'!$A$2:$A$501=B278),'Gutscheine'!$B$2:$B$501),"Vor dem Ausgabedatum eingelöst",IF(ROUND(SUMPRODUCT(--($B$2:B278=B278),$D$2:D278),2)&gt;ROUND(SUMPRODUCT(--('Gutscheine'!$A$2:$A$501=B278),'Gutscheine'!$C$2:$C$501),2),"Übersteigt das Restguthaben","OK")))))))))))))</f>
        <v/>
      </c>
    </row>
    <row r="279" spans="1:5">
      <c r="A279" s="7"/>
      <c r="B279" s="7"/>
      <c r="C279" s="8"/>
      <c r="D279" s="9"/>
      <c r="E279" s="11">
        <f>IF(COUNTA(A279:D279)=0,"",IF(A279="","Buchungs-ID fehlt",IF(SUMPRODUCT(--($A$2:$A$2001=A279))&gt;1,"Doppelte Buchungs-ID",IF(B279="","Gutschein-ID fehlt",IF(SUMPRODUCT(--('Gutscheine'!$A$2:$A$501=B279))=0,"Unbekannte Gutschein-ID",IF(SUMPRODUCT(--('Gutscheine'!$A$2:$A$501=B279))&gt;1,"Gutschein-ID steht doppelt auf „Gutscheine“",IF(NOT(ISNUMBER(C279)),"Datum fehlt oder ist kein Datum",IF(OR(C279&lt;DATE(2000,1,1),C279&gt;DATE(2100,12,31)),"Datum außerhalb des gültigen Bereichs",IF(NOT(ISNUMBER(D279)),"Betrag fehlt oder ist keine Zahl",IF(D279&lt;=0,"Betrag muss über 0 liegen",IF(ROUND(D279,2)&lt;&gt;D279,"Betrag hat mehr als 2 Nachkommastellen",IF(C279&lt;SUMPRODUCT(--('Gutscheine'!$A$2:$A$501=B279),'Gutscheine'!$B$2:$B$501),"Vor dem Ausgabedatum eingelöst",IF(ROUND(SUMPRODUCT(--($B$2:B279=B279),$D$2:D279),2)&gt;ROUND(SUMPRODUCT(--('Gutscheine'!$A$2:$A$501=B279),'Gutscheine'!$C$2:$C$501),2),"Übersteigt das Restguthaben","OK")))))))))))))</f>
        <v/>
      </c>
    </row>
    <row r="280" spans="1:5">
      <c r="A280" s="7"/>
      <c r="B280" s="7"/>
      <c r="C280" s="8"/>
      <c r="D280" s="9"/>
      <c r="E280" s="11">
        <f>IF(COUNTA(A280:D280)=0,"",IF(A280="","Buchungs-ID fehlt",IF(SUMPRODUCT(--($A$2:$A$2001=A280))&gt;1,"Doppelte Buchungs-ID",IF(B280="","Gutschein-ID fehlt",IF(SUMPRODUCT(--('Gutscheine'!$A$2:$A$501=B280))=0,"Unbekannte Gutschein-ID",IF(SUMPRODUCT(--('Gutscheine'!$A$2:$A$501=B280))&gt;1,"Gutschein-ID steht doppelt auf „Gutscheine“",IF(NOT(ISNUMBER(C280)),"Datum fehlt oder ist kein Datum",IF(OR(C280&lt;DATE(2000,1,1),C280&gt;DATE(2100,12,31)),"Datum außerhalb des gültigen Bereichs",IF(NOT(ISNUMBER(D280)),"Betrag fehlt oder ist keine Zahl",IF(D280&lt;=0,"Betrag muss über 0 liegen",IF(ROUND(D280,2)&lt;&gt;D280,"Betrag hat mehr als 2 Nachkommastellen",IF(C280&lt;SUMPRODUCT(--('Gutscheine'!$A$2:$A$501=B280),'Gutscheine'!$B$2:$B$501),"Vor dem Ausgabedatum eingelöst",IF(ROUND(SUMPRODUCT(--($B$2:B280=B280),$D$2:D280),2)&gt;ROUND(SUMPRODUCT(--('Gutscheine'!$A$2:$A$501=B280),'Gutscheine'!$C$2:$C$501),2),"Übersteigt das Restguthaben","OK")))))))))))))</f>
        <v/>
      </c>
    </row>
    <row r="281" spans="1:5">
      <c r="A281" s="7"/>
      <c r="B281" s="7"/>
      <c r="C281" s="8"/>
      <c r="D281" s="9"/>
      <c r="E281" s="11">
        <f>IF(COUNTA(A281:D281)=0,"",IF(A281="","Buchungs-ID fehlt",IF(SUMPRODUCT(--($A$2:$A$2001=A281))&gt;1,"Doppelte Buchungs-ID",IF(B281="","Gutschein-ID fehlt",IF(SUMPRODUCT(--('Gutscheine'!$A$2:$A$501=B281))=0,"Unbekannte Gutschein-ID",IF(SUMPRODUCT(--('Gutscheine'!$A$2:$A$501=B281))&gt;1,"Gutschein-ID steht doppelt auf „Gutscheine“",IF(NOT(ISNUMBER(C281)),"Datum fehlt oder ist kein Datum",IF(OR(C281&lt;DATE(2000,1,1),C281&gt;DATE(2100,12,31)),"Datum außerhalb des gültigen Bereichs",IF(NOT(ISNUMBER(D281)),"Betrag fehlt oder ist keine Zahl",IF(D281&lt;=0,"Betrag muss über 0 liegen",IF(ROUND(D281,2)&lt;&gt;D281,"Betrag hat mehr als 2 Nachkommastellen",IF(C281&lt;SUMPRODUCT(--('Gutscheine'!$A$2:$A$501=B281),'Gutscheine'!$B$2:$B$501),"Vor dem Ausgabedatum eingelöst",IF(ROUND(SUMPRODUCT(--($B$2:B281=B281),$D$2:D281),2)&gt;ROUND(SUMPRODUCT(--('Gutscheine'!$A$2:$A$501=B281),'Gutscheine'!$C$2:$C$501),2),"Übersteigt das Restguthaben","OK")))))))))))))</f>
        <v/>
      </c>
    </row>
    <row r="282" spans="1:5">
      <c r="A282" s="7"/>
      <c r="B282" s="7"/>
      <c r="C282" s="8"/>
      <c r="D282" s="9"/>
      <c r="E282" s="11">
        <f>IF(COUNTA(A282:D282)=0,"",IF(A282="","Buchungs-ID fehlt",IF(SUMPRODUCT(--($A$2:$A$2001=A282))&gt;1,"Doppelte Buchungs-ID",IF(B282="","Gutschein-ID fehlt",IF(SUMPRODUCT(--('Gutscheine'!$A$2:$A$501=B282))=0,"Unbekannte Gutschein-ID",IF(SUMPRODUCT(--('Gutscheine'!$A$2:$A$501=B282))&gt;1,"Gutschein-ID steht doppelt auf „Gutscheine“",IF(NOT(ISNUMBER(C282)),"Datum fehlt oder ist kein Datum",IF(OR(C282&lt;DATE(2000,1,1),C282&gt;DATE(2100,12,31)),"Datum außerhalb des gültigen Bereichs",IF(NOT(ISNUMBER(D282)),"Betrag fehlt oder ist keine Zahl",IF(D282&lt;=0,"Betrag muss über 0 liegen",IF(ROUND(D282,2)&lt;&gt;D282,"Betrag hat mehr als 2 Nachkommastellen",IF(C282&lt;SUMPRODUCT(--('Gutscheine'!$A$2:$A$501=B282),'Gutscheine'!$B$2:$B$501),"Vor dem Ausgabedatum eingelöst",IF(ROUND(SUMPRODUCT(--($B$2:B282=B282),$D$2:D282),2)&gt;ROUND(SUMPRODUCT(--('Gutscheine'!$A$2:$A$501=B282),'Gutscheine'!$C$2:$C$501),2),"Übersteigt das Restguthaben","OK")))))))))))))</f>
        <v/>
      </c>
    </row>
    <row r="283" spans="1:5">
      <c r="A283" s="7"/>
      <c r="B283" s="7"/>
      <c r="C283" s="8"/>
      <c r="D283" s="9"/>
      <c r="E283" s="11">
        <f>IF(COUNTA(A283:D283)=0,"",IF(A283="","Buchungs-ID fehlt",IF(SUMPRODUCT(--($A$2:$A$2001=A283))&gt;1,"Doppelte Buchungs-ID",IF(B283="","Gutschein-ID fehlt",IF(SUMPRODUCT(--('Gutscheine'!$A$2:$A$501=B283))=0,"Unbekannte Gutschein-ID",IF(SUMPRODUCT(--('Gutscheine'!$A$2:$A$501=B283))&gt;1,"Gutschein-ID steht doppelt auf „Gutscheine“",IF(NOT(ISNUMBER(C283)),"Datum fehlt oder ist kein Datum",IF(OR(C283&lt;DATE(2000,1,1),C283&gt;DATE(2100,12,31)),"Datum außerhalb des gültigen Bereichs",IF(NOT(ISNUMBER(D283)),"Betrag fehlt oder ist keine Zahl",IF(D283&lt;=0,"Betrag muss über 0 liegen",IF(ROUND(D283,2)&lt;&gt;D283,"Betrag hat mehr als 2 Nachkommastellen",IF(C283&lt;SUMPRODUCT(--('Gutscheine'!$A$2:$A$501=B283),'Gutscheine'!$B$2:$B$501),"Vor dem Ausgabedatum eingelöst",IF(ROUND(SUMPRODUCT(--($B$2:B283=B283),$D$2:D283),2)&gt;ROUND(SUMPRODUCT(--('Gutscheine'!$A$2:$A$501=B283),'Gutscheine'!$C$2:$C$501),2),"Übersteigt das Restguthaben","OK")))))))))))))</f>
        <v/>
      </c>
    </row>
    <row r="284" spans="1:5">
      <c r="A284" s="7"/>
      <c r="B284" s="7"/>
      <c r="C284" s="8"/>
      <c r="D284" s="9"/>
      <c r="E284" s="11">
        <f>IF(COUNTA(A284:D284)=0,"",IF(A284="","Buchungs-ID fehlt",IF(SUMPRODUCT(--($A$2:$A$2001=A284))&gt;1,"Doppelte Buchungs-ID",IF(B284="","Gutschein-ID fehlt",IF(SUMPRODUCT(--('Gutscheine'!$A$2:$A$501=B284))=0,"Unbekannte Gutschein-ID",IF(SUMPRODUCT(--('Gutscheine'!$A$2:$A$501=B284))&gt;1,"Gutschein-ID steht doppelt auf „Gutscheine“",IF(NOT(ISNUMBER(C284)),"Datum fehlt oder ist kein Datum",IF(OR(C284&lt;DATE(2000,1,1),C284&gt;DATE(2100,12,31)),"Datum außerhalb des gültigen Bereichs",IF(NOT(ISNUMBER(D284)),"Betrag fehlt oder ist keine Zahl",IF(D284&lt;=0,"Betrag muss über 0 liegen",IF(ROUND(D284,2)&lt;&gt;D284,"Betrag hat mehr als 2 Nachkommastellen",IF(C284&lt;SUMPRODUCT(--('Gutscheine'!$A$2:$A$501=B284),'Gutscheine'!$B$2:$B$501),"Vor dem Ausgabedatum eingelöst",IF(ROUND(SUMPRODUCT(--($B$2:B284=B284),$D$2:D284),2)&gt;ROUND(SUMPRODUCT(--('Gutscheine'!$A$2:$A$501=B284),'Gutscheine'!$C$2:$C$501),2),"Übersteigt das Restguthaben","OK")))))))))))))</f>
        <v/>
      </c>
    </row>
    <row r="285" spans="1:5">
      <c r="A285" s="7"/>
      <c r="B285" s="7"/>
      <c r="C285" s="8"/>
      <c r="D285" s="9"/>
      <c r="E285" s="11">
        <f>IF(COUNTA(A285:D285)=0,"",IF(A285="","Buchungs-ID fehlt",IF(SUMPRODUCT(--($A$2:$A$2001=A285))&gt;1,"Doppelte Buchungs-ID",IF(B285="","Gutschein-ID fehlt",IF(SUMPRODUCT(--('Gutscheine'!$A$2:$A$501=B285))=0,"Unbekannte Gutschein-ID",IF(SUMPRODUCT(--('Gutscheine'!$A$2:$A$501=B285))&gt;1,"Gutschein-ID steht doppelt auf „Gutscheine“",IF(NOT(ISNUMBER(C285)),"Datum fehlt oder ist kein Datum",IF(OR(C285&lt;DATE(2000,1,1),C285&gt;DATE(2100,12,31)),"Datum außerhalb des gültigen Bereichs",IF(NOT(ISNUMBER(D285)),"Betrag fehlt oder ist keine Zahl",IF(D285&lt;=0,"Betrag muss über 0 liegen",IF(ROUND(D285,2)&lt;&gt;D285,"Betrag hat mehr als 2 Nachkommastellen",IF(C285&lt;SUMPRODUCT(--('Gutscheine'!$A$2:$A$501=B285),'Gutscheine'!$B$2:$B$501),"Vor dem Ausgabedatum eingelöst",IF(ROUND(SUMPRODUCT(--($B$2:B285=B285),$D$2:D285),2)&gt;ROUND(SUMPRODUCT(--('Gutscheine'!$A$2:$A$501=B285),'Gutscheine'!$C$2:$C$501),2),"Übersteigt das Restguthaben","OK")))))))))))))</f>
        <v/>
      </c>
    </row>
    <row r="286" spans="1:5">
      <c r="A286" s="7"/>
      <c r="B286" s="7"/>
      <c r="C286" s="8"/>
      <c r="D286" s="9"/>
      <c r="E286" s="11">
        <f>IF(COUNTA(A286:D286)=0,"",IF(A286="","Buchungs-ID fehlt",IF(SUMPRODUCT(--($A$2:$A$2001=A286))&gt;1,"Doppelte Buchungs-ID",IF(B286="","Gutschein-ID fehlt",IF(SUMPRODUCT(--('Gutscheine'!$A$2:$A$501=B286))=0,"Unbekannte Gutschein-ID",IF(SUMPRODUCT(--('Gutscheine'!$A$2:$A$501=B286))&gt;1,"Gutschein-ID steht doppelt auf „Gutscheine“",IF(NOT(ISNUMBER(C286)),"Datum fehlt oder ist kein Datum",IF(OR(C286&lt;DATE(2000,1,1),C286&gt;DATE(2100,12,31)),"Datum außerhalb des gültigen Bereichs",IF(NOT(ISNUMBER(D286)),"Betrag fehlt oder ist keine Zahl",IF(D286&lt;=0,"Betrag muss über 0 liegen",IF(ROUND(D286,2)&lt;&gt;D286,"Betrag hat mehr als 2 Nachkommastellen",IF(C286&lt;SUMPRODUCT(--('Gutscheine'!$A$2:$A$501=B286),'Gutscheine'!$B$2:$B$501),"Vor dem Ausgabedatum eingelöst",IF(ROUND(SUMPRODUCT(--($B$2:B286=B286),$D$2:D286),2)&gt;ROUND(SUMPRODUCT(--('Gutscheine'!$A$2:$A$501=B286),'Gutscheine'!$C$2:$C$501),2),"Übersteigt das Restguthaben","OK")))))))))))))</f>
        <v/>
      </c>
    </row>
    <row r="287" spans="1:5">
      <c r="A287" s="7"/>
      <c r="B287" s="7"/>
      <c r="C287" s="8"/>
      <c r="D287" s="9"/>
      <c r="E287" s="11">
        <f>IF(COUNTA(A287:D287)=0,"",IF(A287="","Buchungs-ID fehlt",IF(SUMPRODUCT(--($A$2:$A$2001=A287))&gt;1,"Doppelte Buchungs-ID",IF(B287="","Gutschein-ID fehlt",IF(SUMPRODUCT(--('Gutscheine'!$A$2:$A$501=B287))=0,"Unbekannte Gutschein-ID",IF(SUMPRODUCT(--('Gutscheine'!$A$2:$A$501=B287))&gt;1,"Gutschein-ID steht doppelt auf „Gutscheine“",IF(NOT(ISNUMBER(C287)),"Datum fehlt oder ist kein Datum",IF(OR(C287&lt;DATE(2000,1,1),C287&gt;DATE(2100,12,31)),"Datum außerhalb des gültigen Bereichs",IF(NOT(ISNUMBER(D287)),"Betrag fehlt oder ist keine Zahl",IF(D287&lt;=0,"Betrag muss über 0 liegen",IF(ROUND(D287,2)&lt;&gt;D287,"Betrag hat mehr als 2 Nachkommastellen",IF(C287&lt;SUMPRODUCT(--('Gutscheine'!$A$2:$A$501=B287),'Gutscheine'!$B$2:$B$501),"Vor dem Ausgabedatum eingelöst",IF(ROUND(SUMPRODUCT(--($B$2:B287=B287),$D$2:D287),2)&gt;ROUND(SUMPRODUCT(--('Gutscheine'!$A$2:$A$501=B287),'Gutscheine'!$C$2:$C$501),2),"Übersteigt das Restguthaben","OK")))))))))))))</f>
        <v/>
      </c>
    </row>
    <row r="288" spans="1:5">
      <c r="A288" s="7"/>
      <c r="B288" s="7"/>
      <c r="C288" s="8"/>
      <c r="D288" s="9"/>
      <c r="E288" s="11">
        <f>IF(COUNTA(A288:D288)=0,"",IF(A288="","Buchungs-ID fehlt",IF(SUMPRODUCT(--($A$2:$A$2001=A288))&gt;1,"Doppelte Buchungs-ID",IF(B288="","Gutschein-ID fehlt",IF(SUMPRODUCT(--('Gutscheine'!$A$2:$A$501=B288))=0,"Unbekannte Gutschein-ID",IF(SUMPRODUCT(--('Gutscheine'!$A$2:$A$501=B288))&gt;1,"Gutschein-ID steht doppelt auf „Gutscheine“",IF(NOT(ISNUMBER(C288)),"Datum fehlt oder ist kein Datum",IF(OR(C288&lt;DATE(2000,1,1),C288&gt;DATE(2100,12,31)),"Datum außerhalb des gültigen Bereichs",IF(NOT(ISNUMBER(D288)),"Betrag fehlt oder ist keine Zahl",IF(D288&lt;=0,"Betrag muss über 0 liegen",IF(ROUND(D288,2)&lt;&gt;D288,"Betrag hat mehr als 2 Nachkommastellen",IF(C288&lt;SUMPRODUCT(--('Gutscheine'!$A$2:$A$501=B288),'Gutscheine'!$B$2:$B$501),"Vor dem Ausgabedatum eingelöst",IF(ROUND(SUMPRODUCT(--($B$2:B288=B288),$D$2:D288),2)&gt;ROUND(SUMPRODUCT(--('Gutscheine'!$A$2:$A$501=B288),'Gutscheine'!$C$2:$C$501),2),"Übersteigt das Restguthaben","OK")))))))))))))</f>
        <v/>
      </c>
    </row>
    <row r="289" spans="1:5">
      <c r="A289" s="7"/>
      <c r="B289" s="7"/>
      <c r="C289" s="8"/>
      <c r="D289" s="9"/>
      <c r="E289" s="11">
        <f>IF(COUNTA(A289:D289)=0,"",IF(A289="","Buchungs-ID fehlt",IF(SUMPRODUCT(--($A$2:$A$2001=A289))&gt;1,"Doppelte Buchungs-ID",IF(B289="","Gutschein-ID fehlt",IF(SUMPRODUCT(--('Gutscheine'!$A$2:$A$501=B289))=0,"Unbekannte Gutschein-ID",IF(SUMPRODUCT(--('Gutscheine'!$A$2:$A$501=B289))&gt;1,"Gutschein-ID steht doppelt auf „Gutscheine“",IF(NOT(ISNUMBER(C289)),"Datum fehlt oder ist kein Datum",IF(OR(C289&lt;DATE(2000,1,1),C289&gt;DATE(2100,12,31)),"Datum außerhalb des gültigen Bereichs",IF(NOT(ISNUMBER(D289)),"Betrag fehlt oder ist keine Zahl",IF(D289&lt;=0,"Betrag muss über 0 liegen",IF(ROUND(D289,2)&lt;&gt;D289,"Betrag hat mehr als 2 Nachkommastellen",IF(C289&lt;SUMPRODUCT(--('Gutscheine'!$A$2:$A$501=B289),'Gutscheine'!$B$2:$B$501),"Vor dem Ausgabedatum eingelöst",IF(ROUND(SUMPRODUCT(--($B$2:B289=B289),$D$2:D289),2)&gt;ROUND(SUMPRODUCT(--('Gutscheine'!$A$2:$A$501=B289),'Gutscheine'!$C$2:$C$501),2),"Übersteigt das Restguthaben","OK")))))))))))))</f>
        <v/>
      </c>
    </row>
    <row r="290" spans="1:5">
      <c r="A290" s="7"/>
      <c r="B290" s="7"/>
      <c r="C290" s="8"/>
      <c r="D290" s="9"/>
      <c r="E290" s="11">
        <f>IF(COUNTA(A290:D290)=0,"",IF(A290="","Buchungs-ID fehlt",IF(SUMPRODUCT(--($A$2:$A$2001=A290))&gt;1,"Doppelte Buchungs-ID",IF(B290="","Gutschein-ID fehlt",IF(SUMPRODUCT(--('Gutscheine'!$A$2:$A$501=B290))=0,"Unbekannte Gutschein-ID",IF(SUMPRODUCT(--('Gutscheine'!$A$2:$A$501=B290))&gt;1,"Gutschein-ID steht doppelt auf „Gutscheine“",IF(NOT(ISNUMBER(C290)),"Datum fehlt oder ist kein Datum",IF(OR(C290&lt;DATE(2000,1,1),C290&gt;DATE(2100,12,31)),"Datum außerhalb des gültigen Bereichs",IF(NOT(ISNUMBER(D290)),"Betrag fehlt oder ist keine Zahl",IF(D290&lt;=0,"Betrag muss über 0 liegen",IF(ROUND(D290,2)&lt;&gt;D290,"Betrag hat mehr als 2 Nachkommastellen",IF(C290&lt;SUMPRODUCT(--('Gutscheine'!$A$2:$A$501=B290),'Gutscheine'!$B$2:$B$501),"Vor dem Ausgabedatum eingelöst",IF(ROUND(SUMPRODUCT(--($B$2:B290=B290),$D$2:D290),2)&gt;ROUND(SUMPRODUCT(--('Gutscheine'!$A$2:$A$501=B290),'Gutscheine'!$C$2:$C$501),2),"Übersteigt das Restguthaben","OK")))))))))))))</f>
        <v/>
      </c>
    </row>
    <row r="291" spans="1:5">
      <c r="A291" s="7"/>
      <c r="B291" s="7"/>
      <c r="C291" s="8"/>
      <c r="D291" s="9"/>
      <c r="E291" s="11">
        <f>IF(COUNTA(A291:D291)=0,"",IF(A291="","Buchungs-ID fehlt",IF(SUMPRODUCT(--($A$2:$A$2001=A291))&gt;1,"Doppelte Buchungs-ID",IF(B291="","Gutschein-ID fehlt",IF(SUMPRODUCT(--('Gutscheine'!$A$2:$A$501=B291))=0,"Unbekannte Gutschein-ID",IF(SUMPRODUCT(--('Gutscheine'!$A$2:$A$501=B291))&gt;1,"Gutschein-ID steht doppelt auf „Gutscheine“",IF(NOT(ISNUMBER(C291)),"Datum fehlt oder ist kein Datum",IF(OR(C291&lt;DATE(2000,1,1),C291&gt;DATE(2100,12,31)),"Datum außerhalb des gültigen Bereichs",IF(NOT(ISNUMBER(D291)),"Betrag fehlt oder ist keine Zahl",IF(D291&lt;=0,"Betrag muss über 0 liegen",IF(ROUND(D291,2)&lt;&gt;D291,"Betrag hat mehr als 2 Nachkommastellen",IF(C291&lt;SUMPRODUCT(--('Gutscheine'!$A$2:$A$501=B291),'Gutscheine'!$B$2:$B$501),"Vor dem Ausgabedatum eingelöst",IF(ROUND(SUMPRODUCT(--($B$2:B291=B291),$D$2:D291),2)&gt;ROUND(SUMPRODUCT(--('Gutscheine'!$A$2:$A$501=B291),'Gutscheine'!$C$2:$C$501),2),"Übersteigt das Restguthaben","OK")))))))))))))</f>
        <v/>
      </c>
    </row>
    <row r="292" spans="1:5">
      <c r="A292" s="7"/>
      <c r="B292" s="7"/>
      <c r="C292" s="8"/>
      <c r="D292" s="9"/>
      <c r="E292" s="11">
        <f>IF(COUNTA(A292:D292)=0,"",IF(A292="","Buchungs-ID fehlt",IF(SUMPRODUCT(--($A$2:$A$2001=A292))&gt;1,"Doppelte Buchungs-ID",IF(B292="","Gutschein-ID fehlt",IF(SUMPRODUCT(--('Gutscheine'!$A$2:$A$501=B292))=0,"Unbekannte Gutschein-ID",IF(SUMPRODUCT(--('Gutscheine'!$A$2:$A$501=B292))&gt;1,"Gutschein-ID steht doppelt auf „Gutscheine“",IF(NOT(ISNUMBER(C292)),"Datum fehlt oder ist kein Datum",IF(OR(C292&lt;DATE(2000,1,1),C292&gt;DATE(2100,12,31)),"Datum außerhalb des gültigen Bereichs",IF(NOT(ISNUMBER(D292)),"Betrag fehlt oder ist keine Zahl",IF(D292&lt;=0,"Betrag muss über 0 liegen",IF(ROUND(D292,2)&lt;&gt;D292,"Betrag hat mehr als 2 Nachkommastellen",IF(C292&lt;SUMPRODUCT(--('Gutscheine'!$A$2:$A$501=B292),'Gutscheine'!$B$2:$B$501),"Vor dem Ausgabedatum eingelöst",IF(ROUND(SUMPRODUCT(--($B$2:B292=B292),$D$2:D292),2)&gt;ROUND(SUMPRODUCT(--('Gutscheine'!$A$2:$A$501=B292),'Gutscheine'!$C$2:$C$501),2),"Übersteigt das Restguthaben","OK")))))))))))))</f>
        <v/>
      </c>
    </row>
    <row r="293" spans="1:5">
      <c r="A293" s="7"/>
      <c r="B293" s="7"/>
      <c r="C293" s="8"/>
      <c r="D293" s="9"/>
      <c r="E293" s="11">
        <f>IF(COUNTA(A293:D293)=0,"",IF(A293="","Buchungs-ID fehlt",IF(SUMPRODUCT(--($A$2:$A$2001=A293))&gt;1,"Doppelte Buchungs-ID",IF(B293="","Gutschein-ID fehlt",IF(SUMPRODUCT(--('Gutscheine'!$A$2:$A$501=B293))=0,"Unbekannte Gutschein-ID",IF(SUMPRODUCT(--('Gutscheine'!$A$2:$A$501=B293))&gt;1,"Gutschein-ID steht doppelt auf „Gutscheine“",IF(NOT(ISNUMBER(C293)),"Datum fehlt oder ist kein Datum",IF(OR(C293&lt;DATE(2000,1,1),C293&gt;DATE(2100,12,31)),"Datum außerhalb des gültigen Bereichs",IF(NOT(ISNUMBER(D293)),"Betrag fehlt oder ist keine Zahl",IF(D293&lt;=0,"Betrag muss über 0 liegen",IF(ROUND(D293,2)&lt;&gt;D293,"Betrag hat mehr als 2 Nachkommastellen",IF(C293&lt;SUMPRODUCT(--('Gutscheine'!$A$2:$A$501=B293),'Gutscheine'!$B$2:$B$501),"Vor dem Ausgabedatum eingelöst",IF(ROUND(SUMPRODUCT(--($B$2:B293=B293),$D$2:D293),2)&gt;ROUND(SUMPRODUCT(--('Gutscheine'!$A$2:$A$501=B293),'Gutscheine'!$C$2:$C$501),2),"Übersteigt das Restguthaben","OK")))))))))))))</f>
        <v/>
      </c>
    </row>
    <row r="294" spans="1:5">
      <c r="A294" s="7"/>
      <c r="B294" s="7"/>
      <c r="C294" s="8"/>
      <c r="D294" s="9"/>
      <c r="E294" s="11">
        <f>IF(COUNTA(A294:D294)=0,"",IF(A294="","Buchungs-ID fehlt",IF(SUMPRODUCT(--($A$2:$A$2001=A294))&gt;1,"Doppelte Buchungs-ID",IF(B294="","Gutschein-ID fehlt",IF(SUMPRODUCT(--('Gutscheine'!$A$2:$A$501=B294))=0,"Unbekannte Gutschein-ID",IF(SUMPRODUCT(--('Gutscheine'!$A$2:$A$501=B294))&gt;1,"Gutschein-ID steht doppelt auf „Gutscheine“",IF(NOT(ISNUMBER(C294)),"Datum fehlt oder ist kein Datum",IF(OR(C294&lt;DATE(2000,1,1),C294&gt;DATE(2100,12,31)),"Datum außerhalb des gültigen Bereichs",IF(NOT(ISNUMBER(D294)),"Betrag fehlt oder ist keine Zahl",IF(D294&lt;=0,"Betrag muss über 0 liegen",IF(ROUND(D294,2)&lt;&gt;D294,"Betrag hat mehr als 2 Nachkommastellen",IF(C294&lt;SUMPRODUCT(--('Gutscheine'!$A$2:$A$501=B294),'Gutscheine'!$B$2:$B$501),"Vor dem Ausgabedatum eingelöst",IF(ROUND(SUMPRODUCT(--($B$2:B294=B294),$D$2:D294),2)&gt;ROUND(SUMPRODUCT(--('Gutscheine'!$A$2:$A$501=B294),'Gutscheine'!$C$2:$C$501),2),"Übersteigt das Restguthaben","OK")))))))))))))</f>
        <v/>
      </c>
    </row>
    <row r="295" spans="1:5">
      <c r="A295" s="7"/>
      <c r="B295" s="7"/>
      <c r="C295" s="8"/>
      <c r="D295" s="9"/>
      <c r="E295" s="11">
        <f>IF(COUNTA(A295:D295)=0,"",IF(A295="","Buchungs-ID fehlt",IF(SUMPRODUCT(--($A$2:$A$2001=A295))&gt;1,"Doppelte Buchungs-ID",IF(B295="","Gutschein-ID fehlt",IF(SUMPRODUCT(--('Gutscheine'!$A$2:$A$501=B295))=0,"Unbekannte Gutschein-ID",IF(SUMPRODUCT(--('Gutscheine'!$A$2:$A$501=B295))&gt;1,"Gutschein-ID steht doppelt auf „Gutscheine“",IF(NOT(ISNUMBER(C295)),"Datum fehlt oder ist kein Datum",IF(OR(C295&lt;DATE(2000,1,1),C295&gt;DATE(2100,12,31)),"Datum außerhalb des gültigen Bereichs",IF(NOT(ISNUMBER(D295)),"Betrag fehlt oder ist keine Zahl",IF(D295&lt;=0,"Betrag muss über 0 liegen",IF(ROUND(D295,2)&lt;&gt;D295,"Betrag hat mehr als 2 Nachkommastellen",IF(C295&lt;SUMPRODUCT(--('Gutscheine'!$A$2:$A$501=B295),'Gutscheine'!$B$2:$B$501),"Vor dem Ausgabedatum eingelöst",IF(ROUND(SUMPRODUCT(--($B$2:B295=B295),$D$2:D295),2)&gt;ROUND(SUMPRODUCT(--('Gutscheine'!$A$2:$A$501=B295),'Gutscheine'!$C$2:$C$501),2),"Übersteigt das Restguthaben","OK")))))))))))))</f>
        <v/>
      </c>
    </row>
    <row r="296" spans="1:5">
      <c r="A296" s="7"/>
      <c r="B296" s="7"/>
      <c r="C296" s="8"/>
      <c r="D296" s="9"/>
      <c r="E296" s="11">
        <f>IF(COUNTA(A296:D296)=0,"",IF(A296="","Buchungs-ID fehlt",IF(SUMPRODUCT(--($A$2:$A$2001=A296))&gt;1,"Doppelte Buchungs-ID",IF(B296="","Gutschein-ID fehlt",IF(SUMPRODUCT(--('Gutscheine'!$A$2:$A$501=B296))=0,"Unbekannte Gutschein-ID",IF(SUMPRODUCT(--('Gutscheine'!$A$2:$A$501=B296))&gt;1,"Gutschein-ID steht doppelt auf „Gutscheine“",IF(NOT(ISNUMBER(C296)),"Datum fehlt oder ist kein Datum",IF(OR(C296&lt;DATE(2000,1,1),C296&gt;DATE(2100,12,31)),"Datum außerhalb des gültigen Bereichs",IF(NOT(ISNUMBER(D296)),"Betrag fehlt oder ist keine Zahl",IF(D296&lt;=0,"Betrag muss über 0 liegen",IF(ROUND(D296,2)&lt;&gt;D296,"Betrag hat mehr als 2 Nachkommastellen",IF(C296&lt;SUMPRODUCT(--('Gutscheine'!$A$2:$A$501=B296),'Gutscheine'!$B$2:$B$501),"Vor dem Ausgabedatum eingelöst",IF(ROUND(SUMPRODUCT(--($B$2:B296=B296),$D$2:D296),2)&gt;ROUND(SUMPRODUCT(--('Gutscheine'!$A$2:$A$501=B296),'Gutscheine'!$C$2:$C$501),2),"Übersteigt das Restguthaben","OK")))))))))))))</f>
        <v/>
      </c>
    </row>
    <row r="297" spans="1:5">
      <c r="A297" s="7"/>
      <c r="B297" s="7"/>
      <c r="C297" s="8"/>
      <c r="D297" s="9"/>
      <c r="E297" s="11">
        <f>IF(COUNTA(A297:D297)=0,"",IF(A297="","Buchungs-ID fehlt",IF(SUMPRODUCT(--($A$2:$A$2001=A297))&gt;1,"Doppelte Buchungs-ID",IF(B297="","Gutschein-ID fehlt",IF(SUMPRODUCT(--('Gutscheine'!$A$2:$A$501=B297))=0,"Unbekannte Gutschein-ID",IF(SUMPRODUCT(--('Gutscheine'!$A$2:$A$501=B297))&gt;1,"Gutschein-ID steht doppelt auf „Gutscheine“",IF(NOT(ISNUMBER(C297)),"Datum fehlt oder ist kein Datum",IF(OR(C297&lt;DATE(2000,1,1),C297&gt;DATE(2100,12,31)),"Datum außerhalb des gültigen Bereichs",IF(NOT(ISNUMBER(D297)),"Betrag fehlt oder ist keine Zahl",IF(D297&lt;=0,"Betrag muss über 0 liegen",IF(ROUND(D297,2)&lt;&gt;D297,"Betrag hat mehr als 2 Nachkommastellen",IF(C297&lt;SUMPRODUCT(--('Gutscheine'!$A$2:$A$501=B297),'Gutscheine'!$B$2:$B$501),"Vor dem Ausgabedatum eingelöst",IF(ROUND(SUMPRODUCT(--($B$2:B297=B297),$D$2:D297),2)&gt;ROUND(SUMPRODUCT(--('Gutscheine'!$A$2:$A$501=B297),'Gutscheine'!$C$2:$C$501),2),"Übersteigt das Restguthaben","OK")))))))))))))</f>
        <v/>
      </c>
    </row>
    <row r="298" spans="1:5">
      <c r="A298" s="7"/>
      <c r="B298" s="7"/>
      <c r="C298" s="8"/>
      <c r="D298" s="9"/>
      <c r="E298" s="11">
        <f>IF(COUNTA(A298:D298)=0,"",IF(A298="","Buchungs-ID fehlt",IF(SUMPRODUCT(--($A$2:$A$2001=A298))&gt;1,"Doppelte Buchungs-ID",IF(B298="","Gutschein-ID fehlt",IF(SUMPRODUCT(--('Gutscheine'!$A$2:$A$501=B298))=0,"Unbekannte Gutschein-ID",IF(SUMPRODUCT(--('Gutscheine'!$A$2:$A$501=B298))&gt;1,"Gutschein-ID steht doppelt auf „Gutscheine“",IF(NOT(ISNUMBER(C298)),"Datum fehlt oder ist kein Datum",IF(OR(C298&lt;DATE(2000,1,1),C298&gt;DATE(2100,12,31)),"Datum außerhalb des gültigen Bereichs",IF(NOT(ISNUMBER(D298)),"Betrag fehlt oder ist keine Zahl",IF(D298&lt;=0,"Betrag muss über 0 liegen",IF(ROUND(D298,2)&lt;&gt;D298,"Betrag hat mehr als 2 Nachkommastellen",IF(C298&lt;SUMPRODUCT(--('Gutscheine'!$A$2:$A$501=B298),'Gutscheine'!$B$2:$B$501),"Vor dem Ausgabedatum eingelöst",IF(ROUND(SUMPRODUCT(--($B$2:B298=B298),$D$2:D298),2)&gt;ROUND(SUMPRODUCT(--('Gutscheine'!$A$2:$A$501=B298),'Gutscheine'!$C$2:$C$501),2),"Übersteigt das Restguthaben","OK")))))))))))))</f>
        <v/>
      </c>
    </row>
    <row r="299" spans="1:5">
      <c r="A299" s="7"/>
      <c r="B299" s="7"/>
      <c r="C299" s="8"/>
      <c r="D299" s="9"/>
      <c r="E299" s="11">
        <f>IF(COUNTA(A299:D299)=0,"",IF(A299="","Buchungs-ID fehlt",IF(SUMPRODUCT(--($A$2:$A$2001=A299))&gt;1,"Doppelte Buchungs-ID",IF(B299="","Gutschein-ID fehlt",IF(SUMPRODUCT(--('Gutscheine'!$A$2:$A$501=B299))=0,"Unbekannte Gutschein-ID",IF(SUMPRODUCT(--('Gutscheine'!$A$2:$A$501=B299))&gt;1,"Gutschein-ID steht doppelt auf „Gutscheine“",IF(NOT(ISNUMBER(C299)),"Datum fehlt oder ist kein Datum",IF(OR(C299&lt;DATE(2000,1,1),C299&gt;DATE(2100,12,31)),"Datum außerhalb des gültigen Bereichs",IF(NOT(ISNUMBER(D299)),"Betrag fehlt oder ist keine Zahl",IF(D299&lt;=0,"Betrag muss über 0 liegen",IF(ROUND(D299,2)&lt;&gt;D299,"Betrag hat mehr als 2 Nachkommastellen",IF(C299&lt;SUMPRODUCT(--('Gutscheine'!$A$2:$A$501=B299),'Gutscheine'!$B$2:$B$501),"Vor dem Ausgabedatum eingelöst",IF(ROUND(SUMPRODUCT(--($B$2:B299=B299),$D$2:D299),2)&gt;ROUND(SUMPRODUCT(--('Gutscheine'!$A$2:$A$501=B299),'Gutscheine'!$C$2:$C$501),2),"Übersteigt das Restguthaben","OK")))))))))))))</f>
        <v/>
      </c>
    </row>
    <row r="300" spans="1:5">
      <c r="A300" s="7"/>
      <c r="B300" s="7"/>
      <c r="C300" s="8"/>
      <c r="D300" s="9"/>
      <c r="E300" s="11">
        <f>IF(COUNTA(A300:D300)=0,"",IF(A300="","Buchungs-ID fehlt",IF(SUMPRODUCT(--($A$2:$A$2001=A300))&gt;1,"Doppelte Buchungs-ID",IF(B300="","Gutschein-ID fehlt",IF(SUMPRODUCT(--('Gutscheine'!$A$2:$A$501=B300))=0,"Unbekannte Gutschein-ID",IF(SUMPRODUCT(--('Gutscheine'!$A$2:$A$501=B300))&gt;1,"Gutschein-ID steht doppelt auf „Gutscheine“",IF(NOT(ISNUMBER(C300)),"Datum fehlt oder ist kein Datum",IF(OR(C300&lt;DATE(2000,1,1),C300&gt;DATE(2100,12,31)),"Datum außerhalb des gültigen Bereichs",IF(NOT(ISNUMBER(D300)),"Betrag fehlt oder ist keine Zahl",IF(D300&lt;=0,"Betrag muss über 0 liegen",IF(ROUND(D300,2)&lt;&gt;D300,"Betrag hat mehr als 2 Nachkommastellen",IF(C300&lt;SUMPRODUCT(--('Gutscheine'!$A$2:$A$501=B300),'Gutscheine'!$B$2:$B$501),"Vor dem Ausgabedatum eingelöst",IF(ROUND(SUMPRODUCT(--($B$2:B300=B300),$D$2:D300),2)&gt;ROUND(SUMPRODUCT(--('Gutscheine'!$A$2:$A$501=B300),'Gutscheine'!$C$2:$C$501),2),"Übersteigt das Restguthaben","OK")))))))))))))</f>
        <v/>
      </c>
    </row>
    <row r="301" spans="1:5">
      <c r="A301" s="7"/>
      <c r="B301" s="7"/>
      <c r="C301" s="8"/>
      <c r="D301" s="9"/>
      <c r="E301" s="11">
        <f>IF(COUNTA(A301:D301)=0,"",IF(A301="","Buchungs-ID fehlt",IF(SUMPRODUCT(--($A$2:$A$2001=A301))&gt;1,"Doppelte Buchungs-ID",IF(B301="","Gutschein-ID fehlt",IF(SUMPRODUCT(--('Gutscheine'!$A$2:$A$501=B301))=0,"Unbekannte Gutschein-ID",IF(SUMPRODUCT(--('Gutscheine'!$A$2:$A$501=B301))&gt;1,"Gutschein-ID steht doppelt auf „Gutscheine“",IF(NOT(ISNUMBER(C301)),"Datum fehlt oder ist kein Datum",IF(OR(C301&lt;DATE(2000,1,1),C301&gt;DATE(2100,12,31)),"Datum außerhalb des gültigen Bereichs",IF(NOT(ISNUMBER(D301)),"Betrag fehlt oder ist keine Zahl",IF(D301&lt;=0,"Betrag muss über 0 liegen",IF(ROUND(D301,2)&lt;&gt;D301,"Betrag hat mehr als 2 Nachkommastellen",IF(C301&lt;SUMPRODUCT(--('Gutscheine'!$A$2:$A$501=B301),'Gutscheine'!$B$2:$B$501),"Vor dem Ausgabedatum eingelöst",IF(ROUND(SUMPRODUCT(--($B$2:B301=B301),$D$2:D301),2)&gt;ROUND(SUMPRODUCT(--('Gutscheine'!$A$2:$A$501=B301),'Gutscheine'!$C$2:$C$501),2),"Übersteigt das Restguthaben","OK")))))))))))))</f>
        <v/>
      </c>
    </row>
    <row r="302" spans="1:5">
      <c r="A302" s="7"/>
      <c r="B302" s="7"/>
      <c r="C302" s="8"/>
      <c r="D302" s="9"/>
      <c r="E302" s="11">
        <f>IF(COUNTA(A302:D302)=0,"",IF(A302="","Buchungs-ID fehlt",IF(SUMPRODUCT(--($A$2:$A$2001=A302))&gt;1,"Doppelte Buchungs-ID",IF(B302="","Gutschein-ID fehlt",IF(SUMPRODUCT(--('Gutscheine'!$A$2:$A$501=B302))=0,"Unbekannte Gutschein-ID",IF(SUMPRODUCT(--('Gutscheine'!$A$2:$A$501=B302))&gt;1,"Gutschein-ID steht doppelt auf „Gutscheine“",IF(NOT(ISNUMBER(C302)),"Datum fehlt oder ist kein Datum",IF(OR(C302&lt;DATE(2000,1,1),C302&gt;DATE(2100,12,31)),"Datum außerhalb des gültigen Bereichs",IF(NOT(ISNUMBER(D302)),"Betrag fehlt oder ist keine Zahl",IF(D302&lt;=0,"Betrag muss über 0 liegen",IF(ROUND(D302,2)&lt;&gt;D302,"Betrag hat mehr als 2 Nachkommastellen",IF(C302&lt;SUMPRODUCT(--('Gutscheine'!$A$2:$A$501=B302),'Gutscheine'!$B$2:$B$501),"Vor dem Ausgabedatum eingelöst",IF(ROUND(SUMPRODUCT(--($B$2:B302=B302),$D$2:D302),2)&gt;ROUND(SUMPRODUCT(--('Gutscheine'!$A$2:$A$501=B302),'Gutscheine'!$C$2:$C$501),2),"Übersteigt das Restguthaben","OK")))))))))))))</f>
        <v/>
      </c>
    </row>
    <row r="303" spans="1:5">
      <c r="A303" s="7"/>
      <c r="B303" s="7"/>
      <c r="C303" s="8"/>
      <c r="D303" s="9"/>
      <c r="E303" s="11">
        <f>IF(COUNTA(A303:D303)=0,"",IF(A303="","Buchungs-ID fehlt",IF(SUMPRODUCT(--($A$2:$A$2001=A303))&gt;1,"Doppelte Buchungs-ID",IF(B303="","Gutschein-ID fehlt",IF(SUMPRODUCT(--('Gutscheine'!$A$2:$A$501=B303))=0,"Unbekannte Gutschein-ID",IF(SUMPRODUCT(--('Gutscheine'!$A$2:$A$501=B303))&gt;1,"Gutschein-ID steht doppelt auf „Gutscheine“",IF(NOT(ISNUMBER(C303)),"Datum fehlt oder ist kein Datum",IF(OR(C303&lt;DATE(2000,1,1),C303&gt;DATE(2100,12,31)),"Datum außerhalb des gültigen Bereichs",IF(NOT(ISNUMBER(D303)),"Betrag fehlt oder ist keine Zahl",IF(D303&lt;=0,"Betrag muss über 0 liegen",IF(ROUND(D303,2)&lt;&gt;D303,"Betrag hat mehr als 2 Nachkommastellen",IF(C303&lt;SUMPRODUCT(--('Gutscheine'!$A$2:$A$501=B303),'Gutscheine'!$B$2:$B$501),"Vor dem Ausgabedatum eingelöst",IF(ROUND(SUMPRODUCT(--($B$2:B303=B303),$D$2:D303),2)&gt;ROUND(SUMPRODUCT(--('Gutscheine'!$A$2:$A$501=B303),'Gutscheine'!$C$2:$C$501),2),"Übersteigt das Restguthaben","OK")))))))))))))</f>
        <v/>
      </c>
    </row>
    <row r="304" spans="1:5">
      <c r="A304" s="7"/>
      <c r="B304" s="7"/>
      <c r="C304" s="8"/>
      <c r="D304" s="9"/>
      <c r="E304" s="11">
        <f>IF(COUNTA(A304:D304)=0,"",IF(A304="","Buchungs-ID fehlt",IF(SUMPRODUCT(--($A$2:$A$2001=A304))&gt;1,"Doppelte Buchungs-ID",IF(B304="","Gutschein-ID fehlt",IF(SUMPRODUCT(--('Gutscheine'!$A$2:$A$501=B304))=0,"Unbekannte Gutschein-ID",IF(SUMPRODUCT(--('Gutscheine'!$A$2:$A$501=B304))&gt;1,"Gutschein-ID steht doppelt auf „Gutscheine“",IF(NOT(ISNUMBER(C304)),"Datum fehlt oder ist kein Datum",IF(OR(C304&lt;DATE(2000,1,1),C304&gt;DATE(2100,12,31)),"Datum außerhalb des gültigen Bereichs",IF(NOT(ISNUMBER(D304)),"Betrag fehlt oder ist keine Zahl",IF(D304&lt;=0,"Betrag muss über 0 liegen",IF(ROUND(D304,2)&lt;&gt;D304,"Betrag hat mehr als 2 Nachkommastellen",IF(C304&lt;SUMPRODUCT(--('Gutscheine'!$A$2:$A$501=B304),'Gutscheine'!$B$2:$B$501),"Vor dem Ausgabedatum eingelöst",IF(ROUND(SUMPRODUCT(--($B$2:B304=B304),$D$2:D304),2)&gt;ROUND(SUMPRODUCT(--('Gutscheine'!$A$2:$A$501=B304),'Gutscheine'!$C$2:$C$501),2),"Übersteigt das Restguthaben","OK")))))))))))))</f>
        <v/>
      </c>
    </row>
    <row r="305" spans="1:5">
      <c r="A305" s="7"/>
      <c r="B305" s="7"/>
      <c r="C305" s="8"/>
      <c r="D305" s="9"/>
      <c r="E305" s="11">
        <f>IF(COUNTA(A305:D305)=0,"",IF(A305="","Buchungs-ID fehlt",IF(SUMPRODUCT(--($A$2:$A$2001=A305))&gt;1,"Doppelte Buchungs-ID",IF(B305="","Gutschein-ID fehlt",IF(SUMPRODUCT(--('Gutscheine'!$A$2:$A$501=B305))=0,"Unbekannte Gutschein-ID",IF(SUMPRODUCT(--('Gutscheine'!$A$2:$A$501=B305))&gt;1,"Gutschein-ID steht doppelt auf „Gutscheine“",IF(NOT(ISNUMBER(C305)),"Datum fehlt oder ist kein Datum",IF(OR(C305&lt;DATE(2000,1,1),C305&gt;DATE(2100,12,31)),"Datum außerhalb des gültigen Bereichs",IF(NOT(ISNUMBER(D305)),"Betrag fehlt oder ist keine Zahl",IF(D305&lt;=0,"Betrag muss über 0 liegen",IF(ROUND(D305,2)&lt;&gt;D305,"Betrag hat mehr als 2 Nachkommastellen",IF(C305&lt;SUMPRODUCT(--('Gutscheine'!$A$2:$A$501=B305),'Gutscheine'!$B$2:$B$501),"Vor dem Ausgabedatum eingelöst",IF(ROUND(SUMPRODUCT(--($B$2:B305=B305),$D$2:D305),2)&gt;ROUND(SUMPRODUCT(--('Gutscheine'!$A$2:$A$501=B305),'Gutscheine'!$C$2:$C$501),2),"Übersteigt das Restguthaben","OK")))))))))))))</f>
        <v/>
      </c>
    </row>
    <row r="306" spans="1:5">
      <c r="A306" s="7"/>
      <c r="B306" s="7"/>
      <c r="C306" s="8"/>
      <c r="D306" s="9"/>
      <c r="E306" s="11">
        <f>IF(COUNTA(A306:D306)=0,"",IF(A306="","Buchungs-ID fehlt",IF(SUMPRODUCT(--($A$2:$A$2001=A306))&gt;1,"Doppelte Buchungs-ID",IF(B306="","Gutschein-ID fehlt",IF(SUMPRODUCT(--('Gutscheine'!$A$2:$A$501=B306))=0,"Unbekannte Gutschein-ID",IF(SUMPRODUCT(--('Gutscheine'!$A$2:$A$501=B306))&gt;1,"Gutschein-ID steht doppelt auf „Gutscheine“",IF(NOT(ISNUMBER(C306)),"Datum fehlt oder ist kein Datum",IF(OR(C306&lt;DATE(2000,1,1),C306&gt;DATE(2100,12,31)),"Datum außerhalb des gültigen Bereichs",IF(NOT(ISNUMBER(D306)),"Betrag fehlt oder ist keine Zahl",IF(D306&lt;=0,"Betrag muss über 0 liegen",IF(ROUND(D306,2)&lt;&gt;D306,"Betrag hat mehr als 2 Nachkommastellen",IF(C306&lt;SUMPRODUCT(--('Gutscheine'!$A$2:$A$501=B306),'Gutscheine'!$B$2:$B$501),"Vor dem Ausgabedatum eingelöst",IF(ROUND(SUMPRODUCT(--($B$2:B306=B306),$D$2:D306),2)&gt;ROUND(SUMPRODUCT(--('Gutscheine'!$A$2:$A$501=B306),'Gutscheine'!$C$2:$C$501),2),"Übersteigt das Restguthaben","OK")))))))))))))</f>
        <v/>
      </c>
    </row>
    <row r="307" spans="1:5">
      <c r="A307" s="7"/>
      <c r="B307" s="7"/>
      <c r="C307" s="8"/>
      <c r="D307" s="9"/>
      <c r="E307" s="11">
        <f>IF(COUNTA(A307:D307)=0,"",IF(A307="","Buchungs-ID fehlt",IF(SUMPRODUCT(--($A$2:$A$2001=A307))&gt;1,"Doppelte Buchungs-ID",IF(B307="","Gutschein-ID fehlt",IF(SUMPRODUCT(--('Gutscheine'!$A$2:$A$501=B307))=0,"Unbekannte Gutschein-ID",IF(SUMPRODUCT(--('Gutscheine'!$A$2:$A$501=B307))&gt;1,"Gutschein-ID steht doppelt auf „Gutscheine“",IF(NOT(ISNUMBER(C307)),"Datum fehlt oder ist kein Datum",IF(OR(C307&lt;DATE(2000,1,1),C307&gt;DATE(2100,12,31)),"Datum außerhalb des gültigen Bereichs",IF(NOT(ISNUMBER(D307)),"Betrag fehlt oder ist keine Zahl",IF(D307&lt;=0,"Betrag muss über 0 liegen",IF(ROUND(D307,2)&lt;&gt;D307,"Betrag hat mehr als 2 Nachkommastellen",IF(C307&lt;SUMPRODUCT(--('Gutscheine'!$A$2:$A$501=B307),'Gutscheine'!$B$2:$B$501),"Vor dem Ausgabedatum eingelöst",IF(ROUND(SUMPRODUCT(--($B$2:B307=B307),$D$2:D307),2)&gt;ROUND(SUMPRODUCT(--('Gutscheine'!$A$2:$A$501=B307),'Gutscheine'!$C$2:$C$501),2),"Übersteigt das Restguthaben","OK")))))))))))))</f>
        <v/>
      </c>
    </row>
    <row r="308" spans="1:5">
      <c r="A308" s="7"/>
      <c r="B308" s="7"/>
      <c r="C308" s="8"/>
      <c r="D308" s="9"/>
      <c r="E308" s="11">
        <f>IF(COUNTA(A308:D308)=0,"",IF(A308="","Buchungs-ID fehlt",IF(SUMPRODUCT(--($A$2:$A$2001=A308))&gt;1,"Doppelte Buchungs-ID",IF(B308="","Gutschein-ID fehlt",IF(SUMPRODUCT(--('Gutscheine'!$A$2:$A$501=B308))=0,"Unbekannte Gutschein-ID",IF(SUMPRODUCT(--('Gutscheine'!$A$2:$A$501=B308))&gt;1,"Gutschein-ID steht doppelt auf „Gutscheine“",IF(NOT(ISNUMBER(C308)),"Datum fehlt oder ist kein Datum",IF(OR(C308&lt;DATE(2000,1,1),C308&gt;DATE(2100,12,31)),"Datum außerhalb des gültigen Bereichs",IF(NOT(ISNUMBER(D308)),"Betrag fehlt oder ist keine Zahl",IF(D308&lt;=0,"Betrag muss über 0 liegen",IF(ROUND(D308,2)&lt;&gt;D308,"Betrag hat mehr als 2 Nachkommastellen",IF(C308&lt;SUMPRODUCT(--('Gutscheine'!$A$2:$A$501=B308),'Gutscheine'!$B$2:$B$501),"Vor dem Ausgabedatum eingelöst",IF(ROUND(SUMPRODUCT(--($B$2:B308=B308),$D$2:D308),2)&gt;ROUND(SUMPRODUCT(--('Gutscheine'!$A$2:$A$501=B308),'Gutscheine'!$C$2:$C$501),2),"Übersteigt das Restguthaben","OK")))))))))))))</f>
        <v/>
      </c>
    </row>
    <row r="309" spans="1:5">
      <c r="A309" s="7"/>
      <c r="B309" s="7"/>
      <c r="C309" s="8"/>
      <c r="D309" s="9"/>
      <c r="E309" s="11">
        <f>IF(COUNTA(A309:D309)=0,"",IF(A309="","Buchungs-ID fehlt",IF(SUMPRODUCT(--($A$2:$A$2001=A309))&gt;1,"Doppelte Buchungs-ID",IF(B309="","Gutschein-ID fehlt",IF(SUMPRODUCT(--('Gutscheine'!$A$2:$A$501=B309))=0,"Unbekannte Gutschein-ID",IF(SUMPRODUCT(--('Gutscheine'!$A$2:$A$501=B309))&gt;1,"Gutschein-ID steht doppelt auf „Gutscheine“",IF(NOT(ISNUMBER(C309)),"Datum fehlt oder ist kein Datum",IF(OR(C309&lt;DATE(2000,1,1),C309&gt;DATE(2100,12,31)),"Datum außerhalb des gültigen Bereichs",IF(NOT(ISNUMBER(D309)),"Betrag fehlt oder ist keine Zahl",IF(D309&lt;=0,"Betrag muss über 0 liegen",IF(ROUND(D309,2)&lt;&gt;D309,"Betrag hat mehr als 2 Nachkommastellen",IF(C309&lt;SUMPRODUCT(--('Gutscheine'!$A$2:$A$501=B309),'Gutscheine'!$B$2:$B$501),"Vor dem Ausgabedatum eingelöst",IF(ROUND(SUMPRODUCT(--($B$2:B309=B309),$D$2:D309),2)&gt;ROUND(SUMPRODUCT(--('Gutscheine'!$A$2:$A$501=B309),'Gutscheine'!$C$2:$C$501),2),"Übersteigt das Restguthaben","OK")))))))))))))</f>
        <v/>
      </c>
    </row>
    <row r="310" spans="1:5">
      <c r="A310" s="7"/>
      <c r="B310" s="7"/>
      <c r="C310" s="8"/>
      <c r="D310" s="9"/>
      <c r="E310" s="11">
        <f>IF(COUNTA(A310:D310)=0,"",IF(A310="","Buchungs-ID fehlt",IF(SUMPRODUCT(--($A$2:$A$2001=A310))&gt;1,"Doppelte Buchungs-ID",IF(B310="","Gutschein-ID fehlt",IF(SUMPRODUCT(--('Gutscheine'!$A$2:$A$501=B310))=0,"Unbekannte Gutschein-ID",IF(SUMPRODUCT(--('Gutscheine'!$A$2:$A$501=B310))&gt;1,"Gutschein-ID steht doppelt auf „Gutscheine“",IF(NOT(ISNUMBER(C310)),"Datum fehlt oder ist kein Datum",IF(OR(C310&lt;DATE(2000,1,1),C310&gt;DATE(2100,12,31)),"Datum außerhalb des gültigen Bereichs",IF(NOT(ISNUMBER(D310)),"Betrag fehlt oder ist keine Zahl",IF(D310&lt;=0,"Betrag muss über 0 liegen",IF(ROUND(D310,2)&lt;&gt;D310,"Betrag hat mehr als 2 Nachkommastellen",IF(C310&lt;SUMPRODUCT(--('Gutscheine'!$A$2:$A$501=B310),'Gutscheine'!$B$2:$B$501),"Vor dem Ausgabedatum eingelöst",IF(ROUND(SUMPRODUCT(--($B$2:B310=B310),$D$2:D310),2)&gt;ROUND(SUMPRODUCT(--('Gutscheine'!$A$2:$A$501=B310),'Gutscheine'!$C$2:$C$501),2),"Übersteigt das Restguthaben","OK")))))))))))))</f>
        <v/>
      </c>
    </row>
    <row r="311" spans="1:5">
      <c r="A311" s="7"/>
      <c r="B311" s="7"/>
      <c r="C311" s="8"/>
      <c r="D311" s="9"/>
      <c r="E311" s="11">
        <f>IF(COUNTA(A311:D311)=0,"",IF(A311="","Buchungs-ID fehlt",IF(SUMPRODUCT(--($A$2:$A$2001=A311))&gt;1,"Doppelte Buchungs-ID",IF(B311="","Gutschein-ID fehlt",IF(SUMPRODUCT(--('Gutscheine'!$A$2:$A$501=B311))=0,"Unbekannte Gutschein-ID",IF(SUMPRODUCT(--('Gutscheine'!$A$2:$A$501=B311))&gt;1,"Gutschein-ID steht doppelt auf „Gutscheine“",IF(NOT(ISNUMBER(C311)),"Datum fehlt oder ist kein Datum",IF(OR(C311&lt;DATE(2000,1,1),C311&gt;DATE(2100,12,31)),"Datum außerhalb des gültigen Bereichs",IF(NOT(ISNUMBER(D311)),"Betrag fehlt oder ist keine Zahl",IF(D311&lt;=0,"Betrag muss über 0 liegen",IF(ROUND(D311,2)&lt;&gt;D311,"Betrag hat mehr als 2 Nachkommastellen",IF(C311&lt;SUMPRODUCT(--('Gutscheine'!$A$2:$A$501=B311),'Gutscheine'!$B$2:$B$501),"Vor dem Ausgabedatum eingelöst",IF(ROUND(SUMPRODUCT(--($B$2:B311=B311),$D$2:D311),2)&gt;ROUND(SUMPRODUCT(--('Gutscheine'!$A$2:$A$501=B311),'Gutscheine'!$C$2:$C$501),2),"Übersteigt das Restguthaben","OK")))))))))))))</f>
        <v/>
      </c>
    </row>
    <row r="312" spans="1:5">
      <c r="A312" s="7"/>
      <c r="B312" s="7"/>
      <c r="C312" s="8"/>
      <c r="D312" s="9"/>
      <c r="E312" s="11">
        <f>IF(COUNTA(A312:D312)=0,"",IF(A312="","Buchungs-ID fehlt",IF(SUMPRODUCT(--($A$2:$A$2001=A312))&gt;1,"Doppelte Buchungs-ID",IF(B312="","Gutschein-ID fehlt",IF(SUMPRODUCT(--('Gutscheine'!$A$2:$A$501=B312))=0,"Unbekannte Gutschein-ID",IF(SUMPRODUCT(--('Gutscheine'!$A$2:$A$501=B312))&gt;1,"Gutschein-ID steht doppelt auf „Gutscheine“",IF(NOT(ISNUMBER(C312)),"Datum fehlt oder ist kein Datum",IF(OR(C312&lt;DATE(2000,1,1),C312&gt;DATE(2100,12,31)),"Datum außerhalb des gültigen Bereichs",IF(NOT(ISNUMBER(D312)),"Betrag fehlt oder ist keine Zahl",IF(D312&lt;=0,"Betrag muss über 0 liegen",IF(ROUND(D312,2)&lt;&gt;D312,"Betrag hat mehr als 2 Nachkommastellen",IF(C312&lt;SUMPRODUCT(--('Gutscheine'!$A$2:$A$501=B312),'Gutscheine'!$B$2:$B$501),"Vor dem Ausgabedatum eingelöst",IF(ROUND(SUMPRODUCT(--($B$2:B312=B312),$D$2:D312),2)&gt;ROUND(SUMPRODUCT(--('Gutscheine'!$A$2:$A$501=B312),'Gutscheine'!$C$2:$C$501),2),"Übersteigt das Restguthaben","OK")))))))))))))</f>
        <v/>
      </c>
    </row>
    <row r="313" spans="1:5">
      <c r="A313" s="7"/>
      <c r="B313" s="7"/>
      <c r="C313" s="8"/>
      <c r="D313" s="9"/>
      <c r="E313" s="11">
        <f>IF(COUNTA(A313:D313)=0,"",IF(A313="","Buchungs-ID fehlt",IF(SUMPRODUCT(--($A$2:$A$2001=A313))&gt;1,"Doppelte Buchungs-ID",IF(B313="","Gutschein-ID fehlt",IF(SUMPRODUCT(--('Gutscheine'!$A$2:$A$501=B313))=0,"Unbekannte Gutschein-ID",IF(SUMPRODUCT(--('Gutscheine'!$A$2:$A$501=B313))&gt;1,"Gutschein-ID steht doppelt auf „Gutscheine“",IF(NOT(ISNUMBER(C313)),"Datum fehlt oder ist kein Datum",IF(OR(C313&lt;DATE(2000,1,1),C313&gt;DATE(2100,12,31)),"Datum außerhalb des gültigen Bereichs",IF(NOT(ISNUMBER(D313)),"Betrag fehlt oder ist keine Zahl",IF(D313&lt;=0,"Betrag muss über 0 liegen",IF(ROUND(D313,2)&lt;&gt;D313,"Betrag hat mehr als 2 Nachkommastellen",IF(C313&lt;SUMPRODUCT(--('Gutscheine'!$A$2:$A$501=B313),'Gutscheine'!$B$2:$B$501),"Vor dem Ausgabedatum eingelöst",IF(ROUND(SUMPRODUCT(--($B$2:B313=B313),$D$2:D313),2)&gt;ROUND(SUMPRODUCT(--('Gutscheine'!$A$2:$A$501=B313),'Gutscheine'!$C$2:$C$501),2),"Übersteigt das Restguthaben","OK")))))))))))))</f>
        <v/>
      </c>
    </row>
    <row r="314" spans="1:5">
      <c r="A314" s="7"/>
      <c r="B314" s="7"/>
      <c r="C314" s="8"/>
      <c r="D314" s="9"/>
      <c r="E314" s="11">
        <f>IF(COUNTA(A314:D314)=0,"",IF(A314="","Buchungs-ID fehlt",IF(SUMPRODUCT(--($A$2:$A$2001=A314))&gt;1,"Doppelte Buchungs-ID",IF(B314="","Gutschein-ID fehlt",IF(SUMPRODUCT(--('Gutscheine'!$A$2:$A$501=B314))=0,"Unbekannte Gutschein-ID",IF(SUMPRODUCT(--('Gutscheine'!$A$2:$A$501=B314))&gt;1,"Gutschein-ID steht doppelt auf „Gutscheine“",IF(NOT(ISNUMBER(C314)),"Datum fehlt oder ist kein Datum",IF(OR(C314&lt;DATE(2000,1,1),C314&gt;DATE(2100,12,31)),"Datum außerhalb des gültigen Bereichs",IF(NOT(ISNUMBER(D314)),"Betrag fehlt oder ist keine Zahl",IF(D314&lt;=0,"Betrag muss über 0 liegen",IF(ROUND(D314,2)&lt;&gt;D314,"Betrag hat mehr als 2 Nachkommastellen",IF(C314&lt;SUMPRODUCT(--('Gutscheine'!$A$2:$A$501=B314),'Gutscheine'!$B$2:$B$501),"Vor dem Ausgabedatum eingelöst",IF(ROUND(SUMPRODUCT(--($B$2:B314=B314),$D$2:D314),2)&gt;ROUND(SUMPRODUCT(--('Gutscheine'!$A$2:$A$501=B314),'Gutscheine'!$C$2:$C$501),2),"Übersteigt das Restguthaben","OK")))))))))))))</f>
        <v/>
      </c>
    </row>
    <row r="315" spans="1:5">
      <c r="A315" s="7"/>
      <c r="B315" s="7"/>
      <c r="C315" s="8"/>
      <c r="D315" s="9"/>
      <c r="E315" s="11">
        <f>IF(COUNTA(A315:D315)=0,"",IF(A315="","Buchungs-ID fehlt",IF(SUMPRODUCT(--($A$2:$A$2001=A315))&gt;1,"Doppelte Buchungs-ID",IF(B315="","Gutschein-ID fehlt",IF(SUMPRODUCT(--('Gutscheine'!$A$2:$A$501=B315))=0,"Unbekannte Gutschein-ID",IF(SUMPRODUCT(--('Gutscheine'!$A$2:$A$501=B315))&gt;1,"Gutschein-ID steht doppelt auf „Gutscheine“",IF(NOT(ISNUMBER(C315)),"Datum fehlt oder ist kein Datum",IF(OR(C315&lt;DATE(2000,1,1),C315&gt;DATE(2100,12,31)),"Datum außerhalb des gültigen Bereichs",IF(NOT(ISNUMBER(D315)),"Betrag fehlt oder ist keine Zahl",IF(D315&lt;=0,"Betrag muss über 0 liegen",IF(ROUND(D315,2)&lt;&gt;D315,"Betrag hat mehr als 2 Nachkommastellen",IF(C315&lt;SUMPRODUCT(--('Gutscheine'!$A$2:$A$501=B315),'Gutscheine'!$B$2:$B$501),"Vor dem Ausgabedatum eingelöst",IF(ROUND(SUMPRODUCT(--($B$2:B315=B315),$D$2:D315),2)&gt;ROUND(SUMPRODUCT(--('Gutscheine'!$A$2:$A$501=B315),'Gutscheine'!$C$2:$C$501),2),"Übersteigt das Restguthaben","OK")))))))))))))</f>
        <v/>
      </c>
    </row>
    <row r="316" spans="1:5">
      <c r="A316" s="7"/>
      <c r="B316" s="7"/>
      <c r="C316" s="8"/>
      <c r="D316" s="9"/>
      <c r="E316" s="11">
        <f>IF(COUNTA(A316:D316)=0,"",IF(A316="","Buchungs-ID fehlt",IF(SUMPRODUCT(--($A$2:$A$2001=A316))&gt;1,"Doppelte Buchungs-ID",IF(B316="","Gutschein-ID fehlt",IF(SUMPRODUCT(--('Gutscheine'!$A$2:$A$501=B316))=0,"Unbekannte Gutschein-ID",IF(SUMPRODUCT(--('Gutscheine'!$A$2:$A$501=B316))&gt;1,"Gutschein-ID steht doppelt auf „Gutscheine“",IF(NOT(ISNUMBER(C316)),"Datum fehlt oder ist kein Datum",IF(OR(C316&lt;DATE(2000,1,1),C316&gt;DATE(2100,12,31)),"Datum außerhalb des gültigen Bereichs",IF(NOT(ISNUMBER(D316)),"Betrag fehlt oder ist keine Zahl",IF(D316&lt;=0,"Betrag muss über 0 liegen",IF(ROUND(D316,2)&lt;&gt;D316,"Betrag hat mehr als 2 Nachkommastellen",IF(C316&lt;SUMPRODUCT(--('Gutscheine'!$A$2:$A$501=B316),'Gutscheine'!$B$2:$B$501),"Vor dem Ausgabedatum eingelöst",IF(ROUND(SUMPRODUCT(--($B$2:B316=B316),$D$2:D316),2)&gt;ROUND(SUMPRODUCT(--('Gutscheine'!$A$2:$A$501=B316),'Gutscheine'!$C$2:$C$501),2),"Übersteigt das Restguthaben","OK")))))))))))))</f>
        <v/>
      </c>
    </row>
    <row r="317" spans="1:5">
      <c r="A317" s="7"/>
      <c r="B317" s="7"/>
      <c r="C317" s="8"/>
      <c r="D317" s="9"/>
      <c r="E317" s="11">
        <f>IF(COUNTA(A317:D317)=0,"",IF(A317="","Buchungs-ID fehlt",IF(SUMPRODUCT(--($A$2:$A$2001=A317))&gt;1,"Doppelte Buchungs-ID",IF(B317="","Gutschein-ID fehlt",IF(SUMPRODUCT(--('Gutscheine'!$A$2:$A$501=B317))=0,"Unbekannte Gutschein-ID",IF(SUMPRODUCT(--('Gutscheine'!$A$2:$A$501=B317))&gt;1,"Gutschein-ID steht doppelt auf „Gutscheine“",IF(NOT(ISNUMBER(C317)),"Datum fehlt oder ist kein Datum",IF(OR(C317&lt;DATE(2000,1,1),C317&gt;DATE(2100,12,31)),"Datum außerhalb des gültigen Bereichs",IF(NOT(ISNUMBER(D317)),"Betrag fehlt oder ist keine Zahl",IF(D317&lt;=0,"Betrag muss über 0 liegen",IF(ROUND(D317,2)&lt;&gt;D317,"Betrag hat mehr als 2 Nachkommastellen",IF(C317&lt;SUMPRODUCT(--('Gutscheine'!$A$2:$A$501=B317),'Gutscheine'!$B$2:$B$501),"Vor dem Ausgabedatum eingelöst",IF(ROUND(SUMPRODUCT(--($B$2:B317=B317),$D$2:D317),2)&gt;ROUND(SUMPRODUCT(--('Gutscheine'!$A$2:$A$501=B317),'Gutscheine'!$C$2:$C$501),2),"Übersteigt das Restguthaben","OK")))))))))))))</f>
        <v/>
      </c>
    </row>
    <row r="318" spans="1:5">
      <c r="A318" s="7"/>
      <c r="B318" s="7"/>
      <c r="C318" s="8"/>
      <c r="D318" s="9"/>
      <c r="E318" s="11">
        <f>IF(COUNTA(A318:D318)=0,"",IF(A318="","Buchungs-ID fehlt",IF(SUMPRODUCT(--($A$2:$A$2001=A318))&gt;1,"Doppelte Buchungs-ID",IF(B318="","Gutschein-ID fehlt",IF(SUMPRODUCT(--('Gutscheine'!$A$2:$A$501=B318))=0,"Unbekannte Gutschein-ID",IF(SUMPRODUCT(--('Gutscheine'!$A$2:$A$501=B318))&gt;1,"Gutschein-ID steht doppelt auf „Gutscheine“",IF(NOT(ISNUMBER(C318)),"Datum fehlt oder ist kein Datum",IF(OR(C318&lt;DATE(2000,1,1),C318&gt;DATE(2100,12,31)),"Datum außerhalb des gültigen Bereichs",IF(NOT(ISNUMBER(D318)),"Betrag fehlt oder ist keine Zahl",IF(D318&lt;=0,"Betrag muss über 0 liegen",IF(ROUND(D318,2)&lt;&gt;D318,"Betrag hat mehr als 2 Nachkommastellen",IF(C318&lt;SUMPRODUCT(--('Gutscheine'!$A$2:$A$501=B318),'Gutscheine'!$B$2:$B$501),"Vor dem Ausgabedatum eingelöst",IF(ROUND(SUMPRODUCT(--($B$2:B318=B318),$D$2:D318),2)&gt;ROUND(SUMPRODUCT(--('Gutscheine'!$A$2:$A$501=B318),'Gutscheine'!$C$2:$C$501),2),"Übersteigt das Restguthaben","OK")))))))))))))</f>
        <v/>
      </c>
    </row>
    <row r="319" spans="1:5">
      <c r="A319" s="7"/>
      <c r="B319" s="7"/>
      <c r="C319" s="8"/>
      <c r="D319" s="9"/>
      <c r="E319" s="11">
        <f>IF(COUNTA(A319:D319)=0,"",IF(A319="","Buchungs-ID fehlt",IF(SUMPRODUCT(--($A$2:$A$2001=A319))&gt;1,"Doppelte Buchungs-ID",IF(B319="","Gutschein-ID fehlt",IF(SUMPRODUCT(--('Gutscheine'!$A$2:$A$501=B319))=0,"Unbekannte Gutschein-ID",IF(SUMPRODUCT(--('Gutscheine'!$A$2:$A$501=B319))&gt;1,"Gutschein-ID steht doppelt auf „Gutscheine“",IF(NOT(ISNUMBER(C319)),"Datum fehlt oder ist kein Datum",IF(OR(C319&lt;DATE(2000,1,1),C319&gt;DATE(2100,12,31)),"Datum außerhalb des gültigen Bereichs",IF(NOT(ISNUMBER(D319)),"Betrag fehlt oder ist keine Zahl",IF(D319&lt;=0,"Betrag muss über 0 liegen",IF(ROUND(D319,2)&lt;&gt;D319,"Betrag hat mehr als 2 Nachkommastellen",IF(C319&lt;SUMPRODUCT(--('Gutscheine'!$A$2:$A$501=B319),'Gutscheine'!$B$2:$B$501),"Vor dem Ausgabedatum eingelöst",IF(ROUND(SUMPRODUCT(--($B$2:B319=B319),$D$2:D319),2)&gt;ROUND(SUMPRODUCT(--('Gutscheine'!$A$2:$A$501=B319),'Gutscheine'!$C$2:$C$501),2),"Übersteigt das Restguthaben","OK")))))))))))))</f>
        <v/>
      </c>
    </row>
    <row r="320" spans="1:5">
      <c r="A320" s="7"/>
      <c r="B320" s="7"/>
      <c r="C320" s="8"/>
      <c r="D320" s="9"/>
      <c r="E320" s="11">
        <f>IF(COUNTA(A320:D320)=0,"",IF(A320="","Buchungs-ID fehlt",IF(SUMPRODUCT(--($A$2:$A$2001=A320))&gt;1,"Doppelte Buchungs-ID",IF(B320="","Gutschein-ID fehlt",IF(SUMPRODUCT(--('Gutscheine'!$A$2:$A$501=B320))=0,"Unbekannte Gutschein-ID",IF(SUMPRODUCT(--('Gutscheine'!$A$2:$A$501=B320))&gt;1,"Gutschein-ID steht doppelt auf „Gutscheine“",IF(NOT(ISNUMBER(C320)),"Datum fehlt oder ist kein Datum",IF(OR(C320&lt;DATE(2000,1,1),C320&gt;DATE(2100,12,31)),"Datum außerhalb des gültigen Bereichs",IF(NOT(ISNUMBER(D320)),"Betrag fehlt oder ist keine Zahl",IF(D320&lt;=0,"Betrag muss über 0 liegen",IF(ROUND(D320,2)&lt;&gt;D320,"Betrag hat mehr als 2 Nachkommastellen",IF(C320&lt;SUMPRODUCT(--('Gutscheine'!$A$2:$A$501=B320),'Gutscheine'!$B$2:$B$501),"Vor dem Ausgabedatum eingelöst",IF(ROUND(SUMPRODUCT(--($B$2:B320=B320),$D$2:D320),2)&gt;ROUND(SUMPRODUCT(--('Gutscheine'!$A$2:$A$501=B320),'Gutscheine'!$C$2:$C$501),2),"Übersteigt das Restguthaben","OK")))))))))))))</f>
        <v/>
      </c>
    </row>
    <row r="321" spans="1:5">
      <c r="A321" s="7"/>
      <c r="B321" s="7"/>
      <c r="C321" s="8"/>
      <c r="D321" s="9"/>
      <c r="E321" s="11">
        <f>IF(COUNTA(A321:D321)=0,"",IF(A321="","Buchungs-ID fehlt",IF(SUMPRODUCT(--($A$2:$A$2001=A321))&gt;1,"Doppelte Buchungs-ID",IF(B321="","Gutschein-ID fehlt",IF(SUMPRODUCT(--('Gutscheine'!$A$2:$A$501=B321))=0,"Unbekannte Gutschein-ID",IF(SUMPRODUCT(--('Gutscheine'!$A$2:$A$501=B321))&gt;1,"Gutschein-ID steht doppelt auf „Gutscheine“",IF(NOT(ISNUMBER(C321)),"Datum fehlt oder ist kein Datum",IF(OR(C321&lt;DATE(2000,1,1),C321&gt;DATE(2100,12,31)),"Datum außerhalb des gültigen Bereichs",IF(NOT(ISNUMBER(D321)),"Betrag fehlt oder ist keine Zahl",IF(D321&lt;=0,"Betrag muss über 0 liegen",IF(ROUND(D321,2)&lt;&gt;D321,"Betrag hat mehr als 2 Nachkommastellen",IF(C321&lt;SUMPRODUCT(--('Gutscheine'!$A$2:$A$501=B321),'Gutscheine'!$B$2:$B$501),"Vor dem Ausgabedatum eingelöst",IF(ROUND(SUMPRODUCT(--($B$2:B321=B321),$D$2:D321),2)&gt;ROUND(SUMPRODUCT(--('Gutscheine'!$A$2:$A$501=B321),'Gutscheine'!$C$2:$C$501),2),"Übersteigt das Restguthaben","OK")))))))))))))</f>
        <v/>
      </c>
    </row>
    <row r="322" spans="1:5">
      <c r="A322" s="7"/>
      <c r="B322" s="7"/>
      <c r="C322" s="8"/>
      <c r="D322" s="9"/>
      <c r="E322" s="11">
        <f>IF(COUNTA(A322:D322)=0,"",IF(A322="","Buchungs-ID fehlt",IF(SUMPRODUCT(--($A$2:$A$2001=A322))&gt;1,"Doppelte Buchungs-ID",IF(B322="","Gutschein-ID fehlt",IF(SUMPRODUCT(--('Gutscheine'!$A$2:$A$501=B322))=0,"Unbekannte Gutschein-ID",IF(SUMPRODUCT(--('Gutscheine'!$A$2:$A$501=B322))&gt;1,"Gutschein-ID steht doppelt auf „Gutscheine“",IF(NOT(ISNUMBER(C322)),"Datum fehlt oder ist kein Datum",IF(OR(C322&lt;DATE(2000,1,1),C322&gt;DATE(2100,12,31)),"Datum außerhalb des gültigen Bereichs",IF(NOT(ISNUMBER(D322)),"Betrag fehlt oder ist keine Zahl",IF(D322&lt;=0,"Betrag muss über 0 liegen",IF(ROUND(D322,2)&lt;&gt;D322,"Betrag hat mehr als 2 Nachkommastellen",IF(C322&lt;SUMPRODUCT(--('Gutscheine'!$A$2:$A$501=B322),'Gutscheine'!$B$2:$B$501),"Vor dem Ausgabedatum eingelöst",IF(ROUND(SUMPRODUCT(--($B$2:B322=B322),$D$2:D322),2)&gt;ROUND(SUMPRODUCT(--('Gutscheine'!$A$2:$A$501=B322),'Gutscheine'!$C$2:$C$501),2),"Übersteigt das Restguthaben","OK")))))))))))))</f>
        <v/>
      </c>
    </row>
    <row r="323" spans="1:5">
      <c r="A323" s="7"/>
      <c r="B323" s="7"/>
      <c r="C323" s="8"/>
      <c r="D323" s="9"/>
      <c r="E323" s="11">
        <f>IF(COUNTA(A323:D323)=0,"",IF(A323="","Buchungs-ID fehlt",IF(SUMPRODUCT(--($A$2:$A$2001=A323))&gt;1,"Doppelte Buchungs-ID",IF(B323="","Gutschein-ID fehlt",IF(SUMPRODUCT(--('Gutscheine'!$A$2:$A$501=B323))=0,"Unbekannte Gutschein-ID",IF(SUMPRODUCT(--('Gutscheine'!$A$2:$A$501=B323))&gt;1,"Gutschein-ID steht doppelt auf „Gutscheine“",IF(NOT(ISNUMBER(C323)),"Datum fehlt oder ist kein Datum",IF(OR(C323&lt;DATE(2000,1,1),C323&gt;DATE(2100,12,31)),"Datum außerhalb des gültigen Bereichs",IF(NOT(ISNUMBER(D323)),"Betrag fehlt oder ist keine Zahl",IF(D323&lt;=0,"Betrag muss über 0 liegen",IF(ROUND(D323,2)&lt;&gt;D323,"Betrag hat mehr als 2 Nachkommastellen",IF(C323&lt;SUMPRODUCT(--('Gutscheine'!$A$2:$A$501=B323),'Gutscheine'!$B$2:$B$501),"Vor dem Ausgabedatum eingelöst",IF(ROUND(SUMPRODUCT(--($B$2:B323=B323),$D$2:D323),2)&gt;ROUND(SUMPRODUCT(--('Gutscheine'!$A$2:$A$501=B323),'Gutscheine'!$C$2:$C$501),2),"Übersteigt das Restguthaben","OK")))))))))))))</f>
        <v/>
      </c>
    </row>
    <row r="324" spans="1:5">
      <c r="A324" s="7"/>
      <c r="B324" s="7"/>
      <c r="C324" s="8"/>
      <c r="D324" s="9"/>
      <c r="E324" s="11">
        <f>IF(COUNTA(A324:D324)=0,"",IF(A324="","Buchungs-ID fehlt",IF(SUMPRODUCT(--($A$2:$A$2001=A324))&gt;1,"Doppelte Buchungs-ID",IF(B324="","Gutschein-ID fehlt",IF(SUMPRODUCT(--('Gutscheine'!$A$2:$A$501=B324))=0,"Unbekannte Gutschein-ID",IF(SUMPRODUCT(--('Gutscheine'!$A$2:$A$501=B324))&gt;1,"Gutschein-ID steht doppelt auf „Gutscheine“",IF(NOT(ISNUMBER(C324)),"Datum fehlt oder ist kein Datum",IF(OR(C324&lt;DATE(2000,1,1),C324&gt;DATE(2100,12,31)),"Datum außerhalb des gültigen Bereichs",IF(NOT(ISNUMBER(D324)),"Betrag fehlt oder ist keine Zahl",IF(D324&lt;=0,"Betrag muss über 0 liegen",IF(ROUND(D324,2)&lt;&gt;D324,"Betrag hat mehr als 2 Nachkommastellen",IF(C324&lt;SUMPRODUCT(--('Gutscheine'!$A$2:$A$501=B324),'Gutscheine'!$B$2:$B$501),"Vor dem Ausgabedatum eingelöst",IF(ROUND(SUMPRODUCT(--($B$2:B324=B324),$D$2:D324),2)&gt;ROUND(SUMPRODUCT(--('Gutscheine'!$A$2:$A$501=B324),'Gutscheine'!$C$2:$C$501),2),"Übersteigt das Restguthaben","OK")))))))))))))</f>
        <v/>
      </c>
    </row>
    <row r="325" spans="1:5">
      <c r="A325" s="7"/>
      <c r="B325" s="7"/>
      <c r="C325" s="8"/>
      <c r="D325" s="9"/>
      <c r="E325" s="11">
        <f>IF(COUNTA(A325:D325)=0,"",IF(A325="","Buchungs-ID fehlt",IF(SUMPRODUCT(--($A$2:$A$2001=A325))&gt;1,"Doppelte Buchungs-ID",IF(B325="","Gutschein-ID fehlt",IF(SUMPRODUCT(--('Gutscheine'!$A$2:$A$501=B325))=0,"Unbekannte Gutschein-ID",IF(SUMPRODUCT(--('Gutscheine'!$A$2:$A$501=B325))&gt;1,"Gutschein-ID steht doppelt auf „Gutscheine“",IF(NOT(ISNUMBER(C325)),"Datum fehlt oder ist kein Datum",IF(OR(C325&lt;DATE(2000,1,1),C325&gt;DATE(2100,12,31)),"Datum außerhalb des gültigen Bereichs",IF(NOT(ISNUMBER(D325)),"Betrag fehlt oder ist keine Zahl",IF(D325&lt;=0,"Betrag muss über 0 liegen",IF(ROUND(D325,2)&lt;&gt;D325,"Betrag hat mehr als 2 Nachkommastellen",IF(C325&lt;SUMPRODUCT(--('Gutscheine'!$A$2:$A$501=B325),'Gutscheine'!$B$2:$B$501),"Vor dem Ausgabedatum eingelöst",IF(ROUND(SUMPRODUCT(--($B$2:B325=B325),$D$2:D325),2)&gt;ROUND(SUMPRODUCT(--('Gutscheine'!$A$2:$A$501=B325),'Gutscheine'!$C$2:$C$501),2),"Übersteigt das Restguthaben","OK")))))))))))))</f>
        <v/>
      </c>
    </row>
    <row r="326" spans="1:5">
      <c r="A326" s="7"/>
      <c r="B326" s="7"/>
      <c r="C326" s="8"/>
      <c r="D326" s="9"/>
      <c r="E326" s="11">
        <f>IF(COUNTA(A326:D326)=0,"",IF(A326="","Buchungs-ID fehlt",IF(SUMPRODUCT(--($A$2:$A$2001=A326))&gt;1,"Doppelte Buchungs-ID",IF(B326="","Gutschein-ID fehlt",IF(SUMPRODUCT(--('Gutscheine'!$A$2:$A$501=B326))=0,"Unbekannte Gutschein-ID",IF(SUMPRODUCT(--('Gutscheine'!$A$2:$A$501=B326))&gt;1,"Gutschein-ID steht doppelt auf „Gutscheine“",IF(NOT(ISNUMBER(C326)),"Datum fehlt oder ist kein Datum",IF(OR(C326&lt;DATE(2000,1,1),C326&gt;DATE(2100,12,31)),"Datum außerhalb des gültigen Bereichs",IF(NOT(ISNUMBER(D326)),"Betrag fehlt oder ist keine Zahl",IF(D326&lt;=0,"Betrag muss über 0 liegen",IF(ROUND(D326,2)&lt;&gt;D326,"Betrag hat mehr als 2 Nachkommastellen",IF(C326&lt;SUMPRODUCT(--('Gutscheine'!$A$2:$A$501=B326),'Gutscheine'!$B$2:$B$501),"Vor dem Ausgabedatum eingelöst",IF(ROUND(SUMPRODUCT(--($B$2:B326=B326),$D$2:D326),2)&gt;ROUND(SUMPRODUCT(--('Gutscheine'!$A$2:$A$501=B326),'Gutscheine'!$C$2:$C$501),2),"Übersteigt das Restguthaben","OK")))))))))))))</f>
        <v/>
      </c>
    </row>
    <row r="327" spans="1:5">
      <c r="A327" s="7"/>
      <c r="B327" s="7"/>
      <c r="C327" s="8"/>
      <c r="D327" s="9"/>
      <c r="E327" s="11">
        <f>IF(COUNTA(A327:D327)=0,"",IF(A327="","Buchungs-ID fehlt",IF(SUMPRODUCT(--($A$2:$A$2001=A327))&gt;1,"Doppelte Buchungs-ID",IF(B327="","Gutschein-ID fehlt",IF(SUMPRODUCT(--('Gutscheine'!$A$2:$A$501=B327))=0,"Unbekannte Gutschein-ID",IF(SUMPRODUCT(--('Gutscheine'!$A$2:$A$501=B327))&gt;1,"Gutschein-ID steht doppelt auf „Gutscheine“",IF(NOT(ISNUMBER(C327)),"Datum fehlt oder ist kein Datum",IF(OR(C327&lt;DATE(2000,1,1),C327&gt;DATE(2100,12,31)),"Datum außerhalb des gültigen Bereichs",IF(NOT(ISNUMBER(D327)),"Betrag fehlt oder ist keine Zahl",IF(D327&lt;=0,"Betrag muss über 0 liegen",IF(ROUND(D327,2)&lt;&gt;D327,"Betrag hat mehr als 2 Nachkommastellen",IF(C327&lt;SUMPRODUCT(--('Gutscheine'!$A$2:$A$501=B327),'Gutscheine'!$B$2:$B$501),"Vor dem Ausgabedatum eingelöst",IF(ROUND(SUMPRODUCT(--($B$2:B327=B327),$D$2:D327),2)&gt;ROUND(SUMPRODUCT(--('Gutscheine'!$A$2:$A$501=B327),'Gutscheine'!$C$2:$C$501),2),"Übersteigt das Restguthaben","OK")))))))))))))</f>
        <v/>
      </c>
    </row>
    <row r="328" spans="1:5">
      <c r="A328" s="7"/>
      <c r="B328" s="7"/>
      <c r="C328" s="8"/>
      <c r="D328" s="9"/>
      <c r="E328" s="11">
        <f>IF(COUNTA(A328:D328)=0,"",IF(A328="","Buchungs-ID fehlt",IF(SUMPRODUCT(--($A$2:$A$2001=A328))&gt;1,"Doppelte Buchungs-ID",IF(B328="","Gutschein-ID fehlt",IF(SUMPRODUCT(--('Gutscheine'!$A$2:$A$501=B328))=0,"Unbekannte Gutschein-ID",IF(SUMPRODUCT(--('Gutscheine'!$A$2:$A$501=B328))&gt;1,"Gutschein-ID steht doppelt auf „Gutscheine“",IF(NOT(ISNUMBER(C328)),"Datum fehlt oder ist kein Datum",IF(OR(C328&lt;DATE(2000,1,1),C328&gt;DATE(2100,12,31)),"Datum außerhalb des gültigen Bereichs",IF(NOT(ISNUMBER(D328)),"Betrag fehlt oder ist keine Zahl",IF(D328&lt;=0,"Betrag muss über 0 liegen",IF(ROUND(D328,2)&lt;&gt;D328,"Betrag hat mehr als 2 Nachkommastellen",IF(C328&lt;SUMPRODUCT(--('Gutscheine'!$A$2:$A$501=B328),'Gutscheine'!$B$2:$B$501),"Vor dem Ausgabedatum eingelöst",IF(ROUND(SUMPRODUCT(--($B$2:B328=B328),$D$2:D328),2)&gt;ROUND(SUMPRODUCT(--('Gutscheine'!$A$2:$A$501=B328),'Gutscheine'!$C$2:$C$501),2),"Übersteigt das Restguthaben","OK")))))))))))))</f>
        <v/>
      </c>
    </row>
    <row r="329" spans="1:5">
      <c r="A329" s="7"/>
      <c r="B329" s="7"/>
      <c r="C329" s="8"/>
      <c r="D329" s="9"/>
      <c r="E329" s="11">
        <f>IF(COUNTA(A329:D329)=0,"",IF(A329="","Buchungs-ID fehlt",IF(SUMPRODUCT(--($A$2:$A$2001=A329))&gt;1,"Doppelte Buchungs-ID",IF(B329="","Gutschein-ID fehlt",IF(SUMPRODUCT(--('Gutscheine'!$A$2:$A$501=B329))=0,"Unbekannte Gutschein-ID",IF(SUMPRODUCT(--('Gutscheine'!$A$2:$A$501=B329))&gt;1,"Gutschein-ID steht doppelt auf „Gutscheine“",IF(NOT(ISNUMBER(C329)),"Datum fehlt oder ist kein Datum",IF(OR(C329&lt;DATE(2000,1,1),C329&gt;DATE(2100,12,31)),"Datum außerhalb des gültigen Bereichs",IF(NOT(ISNUMBER(D329)),"Betrag fehlt oder ist keine Zahl",IF(D329&lt;=0,"Betrag muss über 0 liegen",IF(ROUND(D329,2)&lt;&gt;D329,"Betrag hat mehr als 2 Nachkommastellen",IF(C329&lt;SUMPRODUCT(--('Gutscheine'!$A$2:$A$501=B329),'Gutscheine'!$B$2:$B$501),"Vor dem Ausgabedatum eingelöst",IF(ROUND(SUMPRODUCT(--($B$2:B329=B329),$D$2:D329),2)&gt;ROUND(SUMPRODUCT(--('Gutscheine'!$A$2:$A$501=B329),'Gutscheine'!$C$2:$C$501),2),"Übersteigt das Restguthaben","OK")))))))))))))</f>
        <v/>
      </c>
    </row>
    <row r="330" spans="1:5">
      <c r="A330" s="7"/>
      <c r="B330" s="7"/>
      <c r="C330" s="8"/>
      <c r="D330" s="9"/>
      <c r="E330" s="11">
        <f>IF(COUNTA(A330:D330)=0,"",IF(A330="","Buchungs-ID fehlt",IF(SUMPRODUCT(--($A$2:$A$2001=A330))&gt;1,"Doppelte Buchungs-ID",IF(B330="","Gutschein-ID fehlt",IF(SUMPRODUCT(--('Gutscheine'!$A$2:$A$501=B330))=0,"Unbekannte Gutschein-ID",IF(SUMPRODUCT(--('Gutscheine'!$A$2:$A$501=B330))&gt;1,"Gutschein-ID steht doppelt auf „Gutscheine“",IF(NOT(ISNUMBER(C330)),"Datum fehlt oder ist kein Datum",IF(OR(C330&lt;DATE(2000,1,1),C330&gt;DATE(2100,12,31)),"Datum außerhalb des gültigen Bereichs",IF(NOT(ISNUMBER(D330)),"Betrag fehlt oder ist keine Zahl",IF(D330&lt;=0,"Betrag muss über 0 liegen",IF(ROUND(D330,2)&lt;&gt;D330,"Betrag hat mehr als 2 Nachkommastellen",IF(C330&lt;SUMPRODUCT(--('Gutscheine'!$A$2:$A$501=B330),'Gutscheine'!$B$2:$B$501),"Vor dem Ausgabedatum eingelöst",IF(ROUND(SUMPRODUCT(--($B$2:B330=B330),$D$2:D330),2)&gt;ROUND(SUMPRODUCT(--('Gutscheine'!$A$2:$A$501=B330),'Gutscheine'!$C$2:$C$501),2),"Übersteigt das Restguthaben","OK")))))))))))))</f>
        <v/>
      </c>
    </row>
    <row r="331" spans="1:5">
      <c r="A331" s="7"/>
      <c r="B331" s="7"/>
      <c r="C331" s="8"/>
      <c r="D331" s="9"/>
      <c r="E331" s="11">
        <f>IF(COUNTA(A331:D331)=0,"",IF(A331="","Buchungs-ID fehlt",IF(SUMPRODUCT(--($A$2:$A$2001=A331))&gt;1,"Doppelte Buchungs-ID",IF(B331="","Gutschein-ID fehlt",IF(SUMPRODUCT(--('Gutscheine'!$A$2:$A$501=B331))=0,"Unbekannte Gutschein-ID",IF(SUMPRODUCT(--('Gutscheine'!$A$2:$A$501=B331))&gt;1,"Gutschein-ID steht doppelt auf „Gutscheine“",IF(NOT(ISNUMBER(C331)),"Datum fehlt oder ist kein Datum",IF(OR(C331&lt;DATE(2000,1,1),C331&gt;DATE(2100,12,31)),"Datum außerhalb des gültigen Bereichs",IF(NOT(ISNUMBER(D331)),"Betrag fehlt oder ist keine Zahl",IF(D331&lt;=0,"Betrag muss über 0 liegen",IF(ROUND(D331,2)&lt;&gt;D331,"Betrag hat mehr als 2 Nachkommastellen",IF(C331&lt;SUMPRODUCT(--('Gutscheine'!$A$2:$A$501=B331),'Gutscheine'!$B$2:$B$501),"Vor dem Ausgabedatum eingelöst",IF(ROUND(SUMPRODUCT(--($B$2:B331=B331),$D$2:D331),2)&gt;ROUND(SUMPRODUCT(--('Gutscheine'!$A$2:$A$501=B331),'Gutscheine'!$C$2:$C$501),2),"Übersteigt das Restguthaben","OK")))))))))))))</f>
        <v/>
      </c>
    </row>
    <row r="332" spans="1:5">
      <c r="A332" s="7"/>
      <c r="B332" s="7"/>
      <c r="C332" s="8"/>
      <c r="D332" s="9"/>
      <c r="E332" s="11">
        <f>IF(COUNTA(A332:D332)=0,"",IF(A332="","Buchungs-ID fehlt",IF(SUMPRODUCT(--($A$2:$A$2001=A332))&gt;1,"Doppelte Buchungs-ID",IF(B332="","Gutschein-ID fehlt",IF(SUMPRODUCT(--('Gutscheine'!$A$2:$A$501=B332))=0,"Unbekannte Gutschein-ID",IF(SUMPRODUCT(--('Gutscheine'!$A$2:$A$501=B332))&gt;1,"Gutschein-ID steht doppelt auf „Gutscheine“",IF(NOT(ISNUMBER(C332)),"Datum fehlt oder ist kein Datum",IF(OR(C332&lt;DATE(2000,1,1),C332&gt;DATE(2100,12,31)),"Datum außerhalb des gültigen Bereichs",IF(NOT(ISNUMBER(D332)),"Betrag fehlt oder ist keine Zahl",IF(D332&lt;=0,"Betrag muss über 0 liegen",IF(ROUND(D332,2)&lt;&gt;D332,"Betrag hat mehr als 2 Nachkommastellen",IF(C332&lt;SUMPRODUCT(--('Gutscheine'!$A$2:$A$501=B332),'Gutscheine'!$B$2:$B$501),"Vor dem Ausgabedatum eingelöst",IF(ROUND(SUMPRODUCT(--($B$2:B332=B332),$D$2:D332),2)&gt;ROUND(SUMPRODUCT(--('Gutscheine'!$A$2:$A$501=B332),'Gutscheine'!$C$2:$C$501),2),"Übersteigt das Restguthaben","OK")))))))))))))</f>
        <v/>
      </c>
    </row>
    <row r="333" spans="1:5">
      <c r="A333" s="7"/>
      <c r="B333" s="7"/>
      <c r="C333" s="8"/>
      <c r="D333" s="9"/>
      <c r="E333" s="11">
        <f>IF(COUNTA(A333:D333)=0,"",IF(A333="","Buchungs-ID fehlt",IF(SUMPRODUCT(--($A$2:$A$2001=A333))&gt;1,"Doppelte Buchungs-ID",IF(B333="","Gutschein-ID fehlt",IF(SUMPRODUCT(--('Gutscheine'!$A$2:$A$501=B333))=0,"Unbekannte Gutschein-ID",IF(SUMPRODUCT(--('Gutscheine'!$A$2:$A$501=B333))&gt;1,"Gutschein-ID steht doppelt auf „Gutscheine“",IF(NOT(ISNUMBER(C333)),"Datum fehlt oder ist kein Datum",IF(OR(C333&lt;DATE(2000,1,1),C333&gt;DATE(2100,12,31)),"Datum außerhalb des gültigen Bereichs",IF(NOT(ISNUMBER(D333)),"Betrag fehlt oder ist keine Zahl",IF(D333&lt;=0,"Betrag muss über 0 liegen",IF(ROUND(D333,2)&lt;&gt;D333,"Betrag hat mehr als 2 Nachkommastellen",IF(C333&lt;SUMPRODUCT(--('Gutscheine'!$A$2:$A$501=B333),'Gutscheine'!$B$2:$B$501),"Vor dem Ausgabedatum eingelöst",IF(ROUND(SUMPRODUCT(--($B$2:B333=B333),$D$2:D333),2)&gt;ROUND(SUMPRODUCT(--('Gutscheine'!$A$2:$A$501=B333),'Gutscheine'!$C$2:$C$501),2),"Übersteigt das Restguthaben","OK")))))))))))))</f>
        <v/>
      </c>
    </row>
    <row r="334" spans="1:5">
      <c r="A334" s="7"/>
      <c r="B334" s="7"/>
      <c r="C334" s="8"/>
      <c r="D334" s="9"/>
      <c r="E334" s="11">
        <f>IF(COUNTA(A334:D334)=0,"",IF(A334="","Buchungs-ID fehlt",IF(SUMPRODUCT(--($A$2:$A$2001=A334))&gt;1,"Doppelte Buchungs-ID",IF(B334="","Gutschein-ID fehlt",IF(SUMPRODUCT(--('Gutscheine'!$A$2:$A$501=B334))=0,"Unbekannte Gutschein-ID",IF(SUMPRODUCT(--('Gutscheine'!$A$2:$A$501=B334))&gt;1,"Gutschein-ID steht doppelt auf „Gutscheine“",IF(NOT(ISNUMBER(C334)),"Datum fehlt oder ist kein Datum",IF(OR(C334&lt;DATE(2000,1,1),C334&gt;DATE(2100,12,31)),"Datum außerhalb des gültigen Bereichs",IF(NOT(ISNUMBER(D334)),"Betrag fehlt oder ist keine Zahl",IF(D334&lt;=0,"Betrag muss über 0 liegen",IF(ROUND(D334,2)&lt;&gt;D334,"Betrag hat mehr als 2 Nachkommastellen",IF(C334&lt;SUMPRODUCT(--('Gutscheine'!$A$2:$A$501=B334),'Gutscheine'!$B$2:$B$501),"Vor dem Ausgabedatum eingelöst",IF(ROUND(SUMPRODUCT(--($B$2:B334=B334),$D$2:D334),2)&gt;ROUND(SUMPRODUCT(--('Gutscheine'!$A$2:$A$501=B334),'Gutscheine'!$C$2:$C$501),2),"Übersteigt das Restguthaben","OK")))))))))))))</f>
        <v/>
      </c>
    </row>
    <row r="335" spans="1:5">
      <c r="A335" s="7"/>
      <c r="B335" s="7"/>
      <c r="C335" s="8"/>
      <c r="D335" s="9"/>
      <c r="E335" s="11">
        <f>IF(COUNTA(A335:D335)=0,"",IF(A335="","Buchungs-ID fehlt",IF(SUMPRODUCT(--($A$2:$A$2001=A335))&gt;1,"Doppelte Buchungs-ID",IF(B335="","Gutschein-ID fehlt",IF(SUMPRODUCT(--('Gutscheine'!$A$2:$A$501=B335))=0,"Unbekannte Gutschein-ID",IF(SUMPRODUCT(--('Gutscheine'!$A$2:$A$501=B335))&gt;1,"Gutschein-ID steht doppelt auf „Gutscheine“",IF(NOT(ISNUMBER(C335)),"Datum fehlt oder ist kein Datum",IF(OR(C335&lt;DATE(2000,1,1),C335&gt;DATE(2100,12,31)),"Datum außerhalb des gültigen Bereichs",IF(NOT(ISNUMBER(D335)),"Betrag fehlt oder ist keine Zahl",IF(D335&lt;=0,"Betrag muss über 0 liegen",IF(ROUND(D335,2)&lt;&gt;D335,"Betrag hat mehr als 2 Nachkommastellen",IF(C335&lt;SUMPRODUCT(--('Gutscheine'!$A$2:$A$501=B335),'Gutscheine'!$B$2:$B$501),"Vor dem Ausgabedatum eingelöst",IF(ROUND(SUMPRODUCT(--($B$2:B335=B335),$D$2:D335),2)&gt;ROUND(SUMPRODUCT(--('Gutscheine'!$A$2:$A$501=B335),'Gutscheine'!$C$2:$C$501),2),"Übersteigt das Restguthaben","OK")))))))))))))</f>
        <v/>
      </c>
    </row>
    <row r="336" spans="1:5">
      <c r="A336" s="7"/>
      <c r="B336" s="7"/>
      <c r="C336" s="8"/>
      <c r="D336" s="9"/>
      <c r="E336" s="11">
        <f>IF(COUNTA(A336:D336)=0,"",IF(A336="","Buchungs-ID fehlt",IF(SUMPRODUCT(--($A$2:$A$2001=A336))&gt;1,"Doppelte Buchungs-ID",IF(B336="","Gutschein-ID fehlt",IF(SUMPRODUCT(--('Gutscheine'!$A$2:$A$501=B336))=0,"Unbekannte Gutschein-ID",IF(SUMPRODUCT(--('Gutscheine'!$A$2:$A$501=B336))&gt;1,"Gutschein-ID steht doppelt auf „Gutscheine“",IF(NOT(ISNUMBER(C336)),"Datum fehlt oder ist kein Datum",IF(OR(C336&lt;DATE(2000,1,1),C336&gt;DATE(2100,12,31)),"Datum außerhalb des gültigen Bereichs",IF(NOT(ISNUMBER(D336)),"Betrag fehlt oder ist keine Zahl",IF(D336&lt;=0,"Betrag muss über 0 liegen",IF(ROUND(D336,2)&lt;&gt;D336,"Betrag hat mehr als 2 Nachkommastellen",IF(C336&lt;SUMPRODUCT(--('Gutscheine'!$A$2:$A$501=B336),'Gutscheine'!$B$2:$B$501),"Vor dem Ausgabedatum eingelöst",IF(ROUND(SUMPRODUCT(--($B$2:B336=B336),$D$2:D336),2)&gt;ROUND(SUMPRODUCT(--('Gutscheine'!$A$2:$A$501=B336),'Gutscheine'!$C$2:$C$501),2),"Übersteigt das Restguthaben","OK")))))))))))))</f>
        <v/>
      </c>
    </row>
    <row r="337" spans="1:5">
      <c r="A337" s="7"/>
      <c r="B337" s="7"/>
      <c r="C337" s="8"/>
      <c r="D337" s="9"/>
      <c r="E337" s="11">
        <f>IF(COUNTA(A337:D337)=0,"",IF(A337="","Buchungs-ID fehlt",IF(SUMPRODUCT(--($A$2:$A$2001=A337))&gt;1,"Doppelte Buchungs-ID",IF(B337="","Gutschein-ID fehlt",IF(SUMPRODUCT(--('Gutscheine'!$A$2:$A$501=B337))=0,"Unbekannte Gutschein-ID",IF(SUMPRODUCT(--('Gutscheine'!$A$2:$A$501=B337))&gt;1,"Gutschein-ID steht doppelt auf „Gutscheine“",IF(NOT(ISNUMBER(C337)),"Datum fehlt oder ist kein Datum",IF(OR(C337&lt;DATE(2000,1,1),C337&gt;DATE(2100,12,31)),"Datum außerhalb des gültigen Bereichs",IF(NOT(ISNUMBER(D337)),"Betrag fehlt oder ist keine Zahl",IF(D337&lt;=0,"Betrag muss über 0 liegen",IF(ROUND(D337,2)&lt;&gt;D337,"Betrag hat mehr als 2 Nachkommastellen",IF(C337&lt;SUMPRODUCT(--('Gutscheine'!$A$2:$A$501=B337),'Gutscheine'!$B$2:$B$501),"Vor dem Ausgabedatum eingelöst",IF(ROUND(SUMPRODUCT(--($B$2:B337=B337),$D$2:D337),2)&gt;ROUND(SUMPRODUCT(--('Gutscheine'!$A$2:$A$501=B337),'Gutscheine'!$C$2:$C$501),2),"Übersteigt das Restguthaben","OK")))))))))))))</f>
        <v/>
      </c>
    </row>
    <row r="338" spans="1:5">
      <c r="A338" s="7"/>
      <c r="B338" s="7"/>
      <c r="C338" s="8"/>
      <c r="D338" s="9"/>
      <c r="E338" s="11">
        <f>IF(COUNTA(A338:D338)=0,"",IF(A338="","Buchungs-ID fehlt",IF(SUMPRODUCT(--($A$2:$A$2001=A338))&gt;1,"Doppelte Buchungs-ID",IF(B338="","Gutschein-ID fehlt",IF(SUMPRODUCT(--('Gutscheine'!$A$2:$A$501=B338))=0,"Unbekannte Gutschein-ID",IF(SUMPRODUCT(--('Gutscheine'!$A$2:$A$501=B338))&gt;1,"Gutschein-ID steht doppelt auf „Gutscheine“",IF(NOT(ISNUMBER(C338)),"Datum fehlt oder ist kein Datum",IF(OR(C338&lt;DATE(2000,1,1),C338&gt;DATE(2100,12,31)),"Datum außerhalb des gültigen Bereichs",IF(NOT(ISNUMBER(D338)),"Betrag fehlt oder ist keine Zahl",IF(D338&lt;=0,"Betrag muss über 0 liegen",IF(ROUND(D338,2)&lt;&gt;D338,"Betrag hat mehr als 2 Nachkommastellen",IF(C338&lt;SUMPRODUCT(--('Gutscheine'!$A$2:$A$501=B338),'Gutscheine'!$B$2:$B$501),"Vor dem Ausgabedatum eingelöst",IF(ROUND(SUMPRODUCT(--($B$2:B338=B338),$D$2:D338),2)&gt;ROUND(SUMPRODUCT(--('Gutscheine'!$A$2:$A$501=B338),'Gutscheine'!$C$2:$C$501),2),"Übersteigt das Restguthaben","OK")))))))))))))</f>
        <v/>
      </c>
    </row>
    <row r="339" spans="1:5">
      <c r="A339" s="7"/>
      <c r="B339" s="7"/>
      <c r="C339" s="8"/>
      <c r="D339" s="9"/>
      <c r="E339" s="11">
        <f>IF(COUNTA(A339:D339)=0,"",IF(A339="","Buchungs-ID fehlt",IF(SUMPRODUCT(--($A$2:$A$2001=A339))&gt;1,"Doppelte Buchungs-ID",IF(B339="","Gutschein-ID fehlt",IF(SUMPRODUCT(--('Gutscheine'!$A$2:$A$501=B339))=0,"Unbekannte Gutschein-ID",IF(SUMPRODUCT(--('Gutscheine'!$A$2:$A$501=B339))&gt;1,"Gutschein-ID steht doppelt auf „Gutscheine“",IF(NOT(ISNUMBER(C339)),"Datum fehlt oder ist kein Datum",IF(OR(C339&lt;DATE(2000,1,1),C339&gt;DATE(2100,12,31)),"Datum außerhalb des gültigen Bereichs",IF(NOT(ISNUMBER(D339)),"Betrag fehlt oder ist keine Zahl",IF(D339&lt;=0,"Betrag muss über 0 liegen",IF(ROUND(D339,2)&lt;&gt;D339,"Betrag hat mehr als 2 Nachkommastellen",IF(C339&lt;SUMPRODUCT(--('Gutscheine'!$A$2:$A$501=B339),'Gutscheine'!$B$2:$B$501),"Vor dem Ausgabedatum eingelöst",IF(ROUND(SUMPRODUCT(--($B$2:B339=B339),$D$2:D339),2)&gt;ROUND(SUMPRODUCT(--('Gutscheine'!$A$2:$A$501=B339),'Gutscheine'!$C$2:$C$501),2),"Übersteigt das Restguthaben","OK")))))))))))))</f>
        <v/>
      </c>
    </row>
    <row r="340" spans="1:5">
      <c r="A340" s="7"/>
      <c r="B340" s="7"/>
      <c r="C340" s="8"/>
      <c r="D340" s="9"/>
      <c r="E340" s="11">
        <f>IF(COUNTA(A340:D340)=0,"",IF(A340="","Buchungs-ID fehlt",IF(SUMPRODUCT(--($A$2:$A$2001=A340))&gt;1,"Doppelte Buchungs-ID",IF(B340="","Gutschein-ID fehlt",IF(SUMPRODUCT(--('Gutscheine'!$A$2:$A$501=B340))=0,"Unbekannte Gutschein-ID",IF(SUMPRODUCT(--('Gutscheine'!$A$2:$A$501=B340))&gt;1,"Gutschein-ID steht doppelt auf „Gutscheine“",IF(NOT(ISNUMBER(C340)),"Datum fehlt oder ist kein Datum",IF(OR(C340&lt;DATE(2000,1,1),C340&gt;DATE(2100,12,31)),"Datum außerhalb des gültigen Bereichs",IF(NOT(ISNUMBER(D340)),"Betrag fehlt oder ist keine Zahl",IF(D340&lt;=0,"Betrag muss über 0 liegen",IF(ROUND(D340,2)&lt;&gt;D340,"Betrag hat mehr als 2 Nachkommastellen",IF(C340&lt;SUMPRODUCT(--('Gutscheine'!$A$2:$A$501=B340),'Gutscheine'!$B$2:$B$501),"Vor dem Ausgabedatum eingelöst",IF(ROUND(SUMPRODUCT(--($B$2:B340=B340),$D$2:D340),2)&gt;ROUND(SUMPRODUCT(--('Gutscheine'!$A$2:$A$501=B340),'Gutscheine'!$C$2:$C$501),2),"Übersteigt das Restguthaben","OK")))))))))))))</f>
        <v/>
      </c>
    </row>
    <row r="341" spans="1:5">
      <c r="A341" s="7"/>
      <c r="B341" s="7"/>
      <c r="C341" s="8"/>
      <c r="D341" s="9"/>
      <c r="E341" s="11">
        <f>IF(COUNTA(A341:D341)=0,"",IF(A341="","Buchungs-ID fehlt",IF(SUMPRODUCT(--($A$2:$A$2001=A341))&gt;1,"Doppelte Buchungs-ID",IF(B341="","Gutschein-ID fehlt",IF(SUMPRODUCT(--('Gutscheine'!$A$2:$A$501=B341))=0,"Unbekannte Gutschein-ID",IF(SUMPRODUCT(--('Gutscheine'!$A$2:$A$501=B341))&gt;1,"Gutschein-ID steht doppelt auf „Gutscheine“",IF(NOT(ISNUMBER(C341)),"Datum fehlt oder ist kein Datum",IF(OR(C341&lt;DATE(2000,1,1),C341&gt;DATE(2100,12,31)),"Datum außerhalb des gültigen Bereichs",IF(NOT(ISNUMBER(D341)),"Betrag fehlt oder ist keine Zahl",IF(D341&lt;=0,"Betrag muss über 0 liegen",IF(ROUND(D341,2)&lt;&gt;D341,"Betrag hat mehr als 2 Nachkommastellen",IF(C341&lt;SUMPRODUCT(--('Gutscheine'!$A$2:$A$501=B341),'Gutscheine'!$B$2:$B$501),"Vor dem Ausgabedatum eingelöst",IF(ROUND(SUMPRODUCT(--($B$2:B341=B341),$D$2:D341),2)&gt;ROUND(SUMPRODUCT(--('Gutscheine'!$A$2:$A$501=B341),'Gutscheine'!$C$2:$C$501),2),"Übersteigt das Restguthaben","OK")))))))))))))</f>
        <v/>
      </c>
    </row>
    <row r="342" spans="1:5">
      <c r="A342" s="7"/>
      <c r="B342" s="7"/>
      <c r="C342" s="8"/>
      <c r="D342" s="9"/>
      <c r="E342" s="11">
        <f>IF(COUNTA(A342:D342)=0,"",IF(A342="","Buchungs-ID fehlt",IF(SUMPRODUCT(--($A$2:$A$2001=A342))&gt;1,"Doppelte Buchungs-ID",IF(B342="","Gutschein-ID fehlt",IF(SUMPRODUCT(--('Gutscheine'!$A$2:$A$501=B342))=0,"Unbekannte Gutschein-ID",IF(SUMPRODUCT(--('Gutscheine'!$A$2:$A$501=B342))&gt;1,"Gutschein-ID steht doppelt auf „Gutscheine“",IF(NOT(ISNUMBER(C342)),"Datum fehlt oder ist kein Datum",IF(OR(C342&lt;DATE(2000,1,1),C342&gt;DATE(2100,12,31)),"Datum außerhalb des gültigen Bereichs",IF(NOT(ISNUMBER(D342)),"Betrag fehlt oder ist keine Zahl",IF(D342&lt;=0,"Betrag muss über 0 liegen",IF(ROUND(D342,2)&lt;&gt;D342,"Betrag hat mehr als 2 Nachkommastellen",IF(C342&lt;SUMPRODUCT(--('Gutscheine'!$A$2:$A$501=B342),'Gutscheine'!$B$2:$B$501),"Vor dem Ausgabedatum eingelöst",IF(ROUND(SUMPRODUCT(--($B$2:B342=B342),$D$2:D342),2)&gt;ROUND(SUMPRODUCT(--('Gutscheine'!$A$2:$A$501=B342),'Gutscheine'!$C$2:$C$501),2),"Übersteigt das Restguthaben","OK")))))))))))))</f>
        <v/>
      </c>
    </row>
    <row r="343" spans="1:5">
      <c r="A343" s="7"/>
      <c r="B343" s="7"/>
      <c r="C343" s="8"/>
      <c r="D343" s="9"/>
      <c r="E343" s="11">
        <f>IF(COUNTA(A343:D343)=0,"",IF(A343="","Buchungs-ID fehlt",IF(SUMPRODUCT(--($A$2:$A$2001=A343))&gt;1,"Doppelte Buchungs-ID",IF(B343="","Gutschein-ID fehlt",IF(SUMPRODUCT(--('Gutscheine'!$A$2:$A$501=B343))=0,"Unbekannte Gutschein-ID",IF(SUMPRODUCT(--('Gutscheine'!$A$2:$A$501=B343))&gt;1,"Gutschein-ID steht doppelt auf „Gutscheine“",IF(NOT(ISNUMBER(C343)),"Datum fehlt oder ist kein Datum",IF(OR(C343&lt;DATE(2000,1,1),C343&gt;DATE(2100,12,31)),"Datum außerhalb des gültigen Bereichs",IF(NOT(ISNUMBER(D343)),"Betrag fehlt oder ist keine Zahl",IF(D343&lt;=0,"Betrag muss über 0 liegen",IF(ROUND(D343,2)&lt;&gt;D343,"Betrag hat mehr als 2 Nachkommastellen",IF(C343&lt;SUMPRODUCT(--('Gutscheine'!$A$2:$A$501=B343),'Gutscheine'!$B$2:$B$501),"Vor dem Ausgabedatum eingelöst",IF(ROUND(SUMPRODUCT(--($B$2:B343=B343),$D$2:D343),2)&gt;ROUND(SUMPRODUCT(--('Gutscheine'!$A$2:$A$501=B343),'Gutscheine'!$C$2:$C$501),2),"Übersteigt das Restguthaben","OK")))))))))))))</f>
        <v/>
      </c>
    </row>
    <row r="344" spans="1:5">
      <c r="A344" s="7"/>
      <c r="B344" s="7"/>
      <c r="C344" s="8"/>
      <c r="D344" s="9"/>
      <c r="E344" s="11">
        <f>IF(COUNTA(A344:D344)=0,"",IF(A344="","Buchungs-ID fehlt",IF(SUMPRODUCT(--($A$2:$A$2001=A344))&gt;1,"Doppelte Buchungs-ID",IF(B344="","Gutschein-ID fehlt",IF(SUMPRODUCT(--('Gutscheine'!$A$2:$A$501=B344))=0,"Unbekannte Gutschein-ID",IF(SUMPRODUCT(--('Gutscheine'!$A$2:$A$501=B344))&gt;1,"Gutschein-ID steht doppelt auf „Gutscheine“",IF(NOT(ISNUMBER(C344)),"Datum fehlt oder ist kein Datum",IF(OR(C344&lt;DATE(2000,1,1),C344&gt;DATE(2100,12,31)),"Datum außerhalb des gültigen Bereichs",IF(NOT(ISNUMBER(D344)),"Betrag fehlt oder ist keine Zahl",IF(D344&lt;=0,"Betrag muss über 0 liegen",IF(ROUND(D344,2)&lt;&gt;D344,"Betrag hat mehr als 2 Nachkommastellen",IF(C344&lt;SUMPRODUCT(--('Gutscheine'!$A$2:$A$501=B344),'Gutscheine'!$B$2:$B$501),"Vor dem Ausgabedatum eingelöst",IF(ROUND(SUMPRODUCT(--($B$2:B344=B344),$D$2:D344),2)&gt;ROUND(SUMPRODUCT(--('Gutscheine'!$A$2:$A$501=B344),'Gutscheine'!$C$2:$C$501),2),"Übersteigt das Restguthaben","OK")))))))))))))</f>
        <v/>
      </c>
    </row>
    <row r="345" spans="1:5">
      <c r="A345" s="7"/>
      <c r="B345" s="7"/>
      <c r="C345" s="8"/>
      <c r="D345" s="9"/>
      <c r="E345" s="11">
        <f>IF(COUNTA(A345:D345)=0,"",IF(A345="","Buchungs-ID fehlt",IF(SUMPRODUCT(--($A$2:$A$2001=A345))&gt;1,"Doppelte Buchungs-ID",IF(B345="","Gutschein-ID fehlt",IF(SUMPRODUCT(--('Gutscheine'!$A$2:$A$501=B345))=0,"Unbekannte Gutschein-ID",IF(SUMPRODUCT(--('Gutscheine'!$A$2:$A$501=B345))&gt;1,"Gutschein-ID steht doppelt auf „Gutscheine“",IF(NOT(ISNUMBER(C345)),"Datum fehlt oder ist kein Datum",IF(OR(C345&lt;DATE(2000,1,1),C345&gt;DATE(2100,12,31)),"Datum außerhalb des gültigen Bereichs",IF(NOT(ISNUMBER(D345)),"Betrag fehlt oder ist keine Zahl",IF(D345&lt;=0,"Betrag muss über 0 liegen",IF(ROUND(D345,2)&lt;&gt;D345,"Betrag hat mehr als 2 Nachkommastellen",IF(C345&lt;SUMPRODUCT(--('Gutscheine'!$A$2:$A$501=B345),'Gutscheine'!$B$2:$B$501),"Vor dem Ausgabedatum eingelöst",IF(ROUND(SUMPRODUCT(--($B$2:B345=B345),$D$2:D345),2)&gt;ROUND(SUMPRODUCT(--('Gutscheine'!$A$2:$A$501=B345),'Gutscheine'!$C$2:$C$501),2),"Übersteigt das Restguthaben","OK")))))))))))))</f>
        <v/>
      </c>
    </row>
    <row r="346" spans="1:5">
      <c r="A346" s="7"/>
      <c r="B346" s="7"/>
      <c r="C346" s="8"/>
      <c r="D346" s="9"/>
      <c r="E346" s="11">
        <f>IF(COUNTA(A346:D346)=0,"",IF(A346="","Buchungs-ID fehlt",IF(SUMPRODUCT(--($A$2:$A$2001=A346))&gt;1,"Doppelte Buchungs-ID",IF(B346="","Gutschein-ID fehlt",IF(SUMPRODUCT(--('Gutscheine'!$A$2:$A$501=B346))=0,"Unbekannte Gutschein-ID",IF(SUMPRODUCT(--('Gutscheine'!$A$2:$A$501=B346))&gt;1,"Gutschein-ID steht doppelt auf „Gutscheine“",IF(NOT(ISNUMBER(C346)),"Datum fehlt oder ist kein Datum",IF(OR(C346&lt;DATE(2000,1,1),C346&gt;DATE(2100,12,31)),"Datum außerhalb des gültigen Bereichs",IF(NOT(ISNUMBER(D346)),"Betrag fehlt oder ist keine Zahl",IF(D346&lt;=0,"Betrag muss über 0 liegen",IF(ROUND(D346,2)&lt;&gt;D346,"Betrag hat mehr als 2 Nachkommastellen",IF(C346&lt;SUMPRODUCT(--('Gutscheine'!$A$2:$A$501=B346),'Gutscheine'!$B$2:$B$501),"Vor dem Ausgabedatum eingelöst",IF(ROUND(SUMPRODUCT(--($B$2:B346=B346),$D$2:D346),2)&gt;ROUND(SUMPRODUCT(--('Gutscheine'!$A$2:$A$501=B346),'Gutscheine'!$C$2:$C$501),2),"Übersteigt das Restguthaben","OK")))))))))))))</f>
        <v/>
      </c>
    </row>
    <row r="347" spans="1:5">
      <c r="A347" s="7"/>
      <c r="B347" s="7"/>
      <c r="C347" s="8"/>
      <c r="D347" s="9"/>
      <c r="E347" s="11">
        <f>IF(COUNTA(A347:D347)=0,"",IF(A347="","Buchungs-ID fehlt",IF(SUMPRODUCT(--($A$2:$A$2001=A347))&gt;1,"Doppelte Buchungs-ID",IF(B347="","Gutschein-ID fehlt",IF(SUMPRODUCT(--('Gutscheine'!$A$2:$A$501=B347))=0,"Unbekannte Gutschein-ID",IF(SUMPRODUCT(--('Gutscheine'!$A$2:$A$501=B347))&gt;1,"Gutschein-ID steht doppelt auf „Gutscheine“",IF(NOT(ISNUMBER(C347)),"Datum fehlt oder ist kein Datum",IF(OR(C347&lt;DATE(2000,1,1),C347&gt;DATE(2100,12,31)),"Datum außerhalb des gültigen Bereichs",IF(NOT(ISNUMBER(D347)),"Betrag fehlt oder ist keine Zahl",IF(D347&lt;=0,"Betrag muss über 0 liegen",IF(ROUND(D347,2)&lt;&gt;D347,"Betrag hat mehr als 2 Nachkommastellen",IF(C347&lt;SUMPRODUCT(--('Gutscheine'!$A$2:$A$501=B347),'Gutscheine'!$B$2:$B$501),"Vor dem Ausgabedatum eingelöst",IF(ROUND(SUMPRODUCT(--($B$2:B347=B347),$D$2:D347),2)&gt;ROUND(SUMPRODUCT(--('Gutscheine'!$A$2:$A$501=B347),'Gutscheine'!$C$2:$C$501),2),"Übersteigt das Restguthaben","OK")))))))))))))</f>
        <v/>
      </c>
    </row>
    <row r="348" spans="1:5">
      <c r="A348" s="7"/>
      <c r="B348" s="7"/>
      <c r="C348" s="8"/>
      <c r="D348" s="9"/>
      <c r="E348" s="11">
        <f>IF(COUNTA(A348:D348)=0,"",IF(A348="","Buchungs-ID fehlt",IF(SUMPRODUCT(--($A$2:$A$2001=A348))&gt;1,"Doppelte Buchungs-ID",IF(B348="","Gutschein-ID fehlt",IF(SUMPRODUCT(--('Gutscheine'!$A$2:$A$501=B348))=0,"Unbekannte Gutschein-ID",IF(SUMPRODUCT(--('Gutscheine'!$A$2:$A$501=B348))&gt;1,"Gutschein-ID steht doppelt auf „Gutscheine“",IF(NOT(ISNUMBER(C348)),"Datum fehlt oder ist kein Datum",IF(OR(C348&lt;DATE(2000,1,1),C348&gt;DATE(2100,12,31)),"Datum außerhalb des gültigen Bereichs",IF(NOT(ISNUMBER(D348)),"Betrag fehlt oder ist keine Zahl",IF(D348&lt;=0,"Betrag muss über 0 liegen",IF(ROUND(D348,2)&lt;&gt;D348,"Betrag hat mehr als 2 Nachkommastellen",IF(C348&lt;SUMPRODUCT(--('Gutscheine'!$A$2:$A$501=B348),'Gutscheine'!$B$2:$B$501),"Vor dem Ausgabedatum eingelöst",IF(ROUND(SUMPRODUCT(--($B$2:B348=B348),$D$2:D348),2)&gt;ROUND(SUMPRODUCT(--('Gutscheine'!$A$2:$A$501=B348),'Gutscheine'!$C$2:$C$501),2),"Übersteigt das Restguthaben","OK")))))))))))))</f>
        <v/>
      </c>
    </row>
    <row r="349" spans="1:5">
      <c r="A349" s="7"/>
      <c r="B349" s="7"/>
      <c r="C349" s="8"/>
      <c r="D349" s="9"/>
      <c r="E349" s="11">
        <f>IF(COUNTA(A349:D349)=0,"",IF(A349="","Buchungs-ID fehlt",IF(SUMPRODUCT(--($A$2:$A$2001=A349))&gt;1,"Doppelte Buchungs-ID",IF(B349="","Gutschein-ID fehlt",IF(SUMPRODUCT(--('Gutscheine'!$A$2:$A$501=B349))=0,"Unbekannte Gutschein-ID",IF(SUMPRODUCT(--('Gutscheine'!$A$2:$A$501=B349))&gt;1,"Gutschein-ID steht doppelt auf „Gutscheine“",IF(NOT(ISNUMBER(C349)),"Datum fehlt oder ist kein Datum",IF(OR(C349&lt;DATE(2000,1,1),C349&gt;DATE(2100,12,31)),"Datum außerhalb des gültigen Bereichs",IF(NOT(ISNUMBER(D349)),"Betrag fehlt oder ist keine Zahl",IF(D349&lt;=0,"Betrag muss über 0 liegen",IF(ROUND(D349,2)&lt;&gt;D349,"Betrag hat mehr als 2 Nachkommastellen",IF(C349&lt;SUMPRODUCT(--('Gutscheine'!$A$2:$A$501=B349),'Gutscheine'!$B$2:$B$501),"Vor dem Ausgabedatum eingelöst",IF(ROUND(SUMPRODUCT(--($B$2:B349=B349),$D$2:D349),2)&gt;ROUND(SUMPRODUCT(--('Gutscheine'!$A$2:$A$501=B349),'Gutscheine'!$C$2:$C$501),2),"Übersteigt das Restguthaben","OK")))))))))))))</f>
        <v/>
      </c>
    </row>
    <row r="350" spans="1:5">
      <c r="A350" s="7"/>
      <c r="B350" s="7"/>
      <c r="C350" s="8"/>
      <c r="D350" s="9"/>
      <c r="E350" s="11">
        <f>IF(COUNTA(A350:D350)=0,"",IF(A350="","Buchungs-ID fehlt",IF(SUMPRODUCT(--($A$2:$A$2001=A350))&gt;1,"Doppelte Buchungs-ID",IF(B350="","Gutschein-ID fehlt",IF(SUMPRODUCT(--('Gutscheine'!$A$2:$A$501=B350))=0,"Unbekannte Gutschein-ID",IF(SUMPRODUCT(--('Gutscheine'!$A$2:$A$501=B350))&gt;1,"Gutschein-ID steht doppelt auf „Gutscheine“",IF(NOT(ISNUMBER(C350)),"Datum fehlt oder ist kein Datum",IF(OR(C350&lt;DATE(2000,1,1),C350&gt;DATE(2100,12,31)),"Datum außerhalb des gültigen Bereichs",IF(NOT(ISNUMBER(D350)),"Betrag fehlt oder ist keine Zahl",IF(D350&lt;=0,"Betrag muss über 0 liegen",IF(ROUND(D350,2)&lt;&gt;D350,"Betrag hat mehr als 2 Nachkommastellen",IF(C350&lt;SUMPRODUCT(--('Gutscheine'!$A$2:$A$501=B350),'Gutscheine'!$B$2:$B$501),"Vor dem Ausgabedatum eingelöst",IF(ROUND(SUMPRODUCT(--($B$2:B350=B350),$D$2:D350),2)&gt;ROUND(SUMPRODUCT(--('Gutscheine'!$A$2:$A$501=B350),'Gutscheine'!$C$2:$C$501),2),"Übersteigt das Restguthaben","OK")))))))))))))</f>
        <v/>
      </c>
    </row>
    <row r="351" spans="1:5">
      <c r="A351" s="7"/>
      <c r="B351" s="7"/>
      <c r="C351" s="8"/>
      <c r="D351" s="9"/>
      <c r="E351" s="11">
        <f>IF(COUNTA(A351:D351)=0,"",IF(A351="","Buchungs-ID fehlt",IF(SUMPRODUCT(--($A$2:$A$2001=A351))&gt;1,"Doppelte Buchungs-ID",IF(B351="","Gutschein-ID fehlt",IF(SUMPRODUCT(--('Gutscheine'!$A$2:$A$501=B351))=0,"Unbekannte Gutschein-ID",IF(SUMPRODUCT(--('Gutscheine'!$A$2:$A$501=B351))&gt;1,"Gutschein-ID steht doppelt auf „Gutscheine“",IF(NOT(ISNUMBER(C351)),"Datum fehlt oder ist kein Datum",IF(OR(C351&lt;DATE(2000,1,1),C351&gt;DATE(2100,12,31)),"Datum außerhalb des gültigen Bereichs",IF(NOT(ISNUMBER(D351)),"Betrag fehlt oder ist keine Zahl",IF(D351&lt;=0,"Betrag muss über 0 liegen",IF(ROUND(D351,2)&lt;&gt;D351,"Betrag hat mehr als 2 Nachkommastellen",IF(C351&lt;SUMPRODUCT(--('Gutscheine'!$A$2:$A$501=B351),'Gutscheine'!$B$2:$B$501),"Vor dem Ausgabedatum eingelöst",IF(ROUND(SUMPRODUCT(--($B$2:B351=B351),$D$2:D351),2)&gt;ROUND(SUMPRODUCT(--('Gutscheine'!$A$2:$A$501=B351),'Gutscheine'!$C$2:$C$501),2),"Übersteigt das Restguthaben","OK")))))))))))))</f>
        <v/>
      </c>
    </row>
    <row r="352" spans="1:5">
      <c r="A352" s="7"/>
      <c r="B352" s="7"/>
      <c r="C352" s="8"/>
      <c r="D352" s="9"/>
      <c r="E352" s="11">
        <f>IF(COUNTA(A352:D352)=0,"",IF(A352="","Buchungs-ID fehlt",IF(SUMPRODUCT(--($A$2:$A$2001=A352))&gt;1,"Doppelte Buchungs-ID",IF(B352="","Gutschein-ID fehlt",IF(SUMPRODUCT(--('Gutscheine'!$A$2:$A$501=B352))=0,"Unbekannte Gutschein-ID",IF(SUMPRODUCT(--('Gutscheine'!$A$2:$A$501=B352))&gt;1,"Gutschein-ID steht doppelt auf „Gutscheine“",IF(NOT(ISNUMBER(C352)),"Datum fehlt oder ist kein Datum",IF(OR(C352&lt;DATE(2000,1,1),C352&gt;DATE(2100,12,31)),"Datum außerhalb des gültigen Bereichs",IF(NOT(ISNUMBER(D352)),"Betrag fehlt oder ist keine Zahl",IF(D352&lt;=0,"Betrag muss über 0 liegen",IF(ROUND(D352,2)&lt;&gt;D352,"Betrag hat mehr als 2 Nachkommastellen",IF(C352&lt;SUMPRODUCT(--('Gutscheine'!$A$2:$A$501=B352),'Gutscheine'!$B$2:$B$501),"Vor dem Ausgabedatum eingelöst",IF(ROUND(SUMPRODUCT(--($B$2:B352=B352),$D$2:D352),2)&gt;ROUND(SUMPRODUCT(--('Gutscheine'!$A$2:$A$501=B352),'Gutscheine'!$C$2:$C$501),2),"Übersteigt das Restguthaben","OK")))))))))))))</f>
        <v/>
      </c>
    </row>
    <row r="353" spans="1:5">
      <c r="A353" s="7"/>
      <c r="B353" s="7"/>
      <c r="C353" s="8"/>
      <c r="D353" s="9"/>
      <c r="E353" s="11">
        <f>IF(COUNTA(A353:D353)=0,"",IF(A353="","Buchungs-ID fehlt",IF(SUMPRODUCT(--($A$2:$A$2001=A353))&gt;1,"Doppelte Buchungs-ID",IF(B353="","Gutschein-ID fehlt",IF(SUMPRODUCT(--('Gutscheine'!$A$2:$A$501=B353))=0,"Unbekannte Gutschein-ID",IF(SUMPRODUCT(--('Gutscheine'!$A$2:$A$501=B353))&gt;1,"Gutschein-ID steht doppelt auf „Gutscheine“",IF(NOT(ISNUMBER(C353)),"Datum fehlt oder ist kein Datum",IF(OR(C353&lt;DATE(2000,1,1),C353&gt;DATE(2100,12,31)),"Datum außerhalb des gültigen Bereichs",IF(NOT(ISNUMBER(D353)),"Betrag fehlt oder ist keine Zahl",IF(D353&lt;=0,"Betrag muss über 0 liegen",IF(ROUND(D353,2)&lt;&gt;D353,"Betrag hat mehr als 2 Nachkommastellen",IF(C353&lt;SUMPRODUCT(--('Gutscheine'!$A$2:$A$501=B353),'Gutscheine'!$B$2:$B$501),"Vor dem Ausgabedatum eingelöst",IF(ROUND(SUMPRODUCT(--($B$2:B353=B353),$D$2:D353),2)&gt;ROUND(SUMPRODUCT(--('Gutscheine'!$A$2:$A$501=B353),'Gutscheine'!$C$2:$C$501),2),"Übersteigt das Restguthaben","OK")))))))))))))</f>
        <v/>
      </c>
    </row>
    <row r="354" spans="1:5">
      <c r="A354" s="7"/>
      <c r="B354" s="7"/>
      <c r="C354" s="8"/>
      <c r="D354" s="9"/>
      <c r="E354" s="11">
        <f>IF(COUNTA(A354:D354)=0,"",IF(A354="","Buchungs-ID fehlt",IF(SUMPRODUCT(--($A$2:$A$2001=A354))&gt;1,"Doppelte Buchungs-ID",IF(B354="","Gutschein-ID fehlt",IF(SUMPRODUCT(--('Gutscheine'!$A$2:$A$501=B354))=0,"Unbekannte Gutschein-ID",IF(SUMPRODUCT(--('Gutscheine'!$A$2:$A$501=B354))&gt;1,"Gutschein-ID steht doppelt auf „Gutscheine“",IF(NOT(ISNUMBER(C354)),"Datum fehlt oder ist kein Datum",IF(OR(C354&lt;DATE(2000,1,1),C354&gt;DATE(2100,12,31)),"Datum außerhalb des gültigen Bereichs",IF(NOT(ISNUMBER(D354)),"Betrag fehlt oder ist keine Zahl",IF(D354&lt;=0,"Betrag muss über 0 liegen",IF(ROUND(D354,2)&lt;&gt;D354,"Betrag hat mehr als 2 Nachkommastellen",IF(C354&lt;SUMPRODUCT(--('Gutscheine'!$A$2:$A$501=B354),'Gutscheine'!$B$2:$B$501),"Vor dem Ausgabedatum eingelöst",IF(ROUND(SUMPRODUCT(--($B$2:B354=B354),$D$2:D354),2)&gt;ROUND(SUMPRODUCT(--('Gutscheine'!$A$2:$A$501=B354),'Gutscheine'!$C$2:$C$501),2),"Übersteigt das Restguthaben","OK")))))))))))))</f>
        <v/>
      </c>
    </row>
    <row r="355" spans="1:5">
      <c r="A355" s="7"/>
      <c r="B355" s="7"/>
      <c r="C355" s="8"/>
      <c r="D355" s="9"/>
      <c r="E355" s="11">
        <f>IF(COUNTA(A355:D355)=0,"",IF(A355="","Buchungs-ID fehlt",IF(SUMPRODUCT(--($A$2:$A$2001=A355))&gt;1,"Doppelte Buchungs-ID",IF(B355="","Gutschein-ID fehlt",IF(SUMPRODUCT(--('Gutscheine'!$A$2:$A$501=B355))=0,"Unbekannte Gutschein-ID",IF(SUMPRODUCT(--('Gutscheine'!$A$2:$A$501=B355))&gt;1,"Gutschein-ID steht doppelt auf „Gutscheine“",IF(NOT(ISNUMBER(C355)),"Datum fehlt oder ist kein Datum",IF(OR(C355&lt;DATE(2000,1,1),C355&gt;DATE(2100,12,31)),"Datum außerhalb des gültigen Bereichs",IF(NOT(ISNUMBER(D355)),"Betrag fehlt oder ist keine Zahl",IF(D355&lt;=0,"Betrag muss über 0 liegen",IF(ROUND(D355,2)&lt;&gt;D355,"Betrag hat mehr als 2 Nachkommastellen",IF(C355&lt;SUMPRODUCT(--('Gutscheine'!$A$2:$A$501=B355),'Gutscheine'!$B$2:$B$501),"Vor dem Ausgabedatum eingelöst",IF(ROUND(SUMPRODUCT(--($B$2:B355=B355),$D$2:D355),2)&gt;ROUND(SUMPRODUCT(--('Gutscheine'!$A$2:$A$501=B355),'Gutscheine'!$C$2:$C$501),2),"Übersteigt das Restguthaben","OK")))))))))))))</f>
        <v/>
      </c>
    </row>
    <row r="356" spans="1:5">
      <c r="A356" s="7"/>
      <c r="B356" s="7"/>
      <c r="C356" s="8"/>
      <c r="D356" s="9"/>
      <c r="E356" s="11">
        <f>IF(COUNTA(A356:D356)=0,"",IF(A356="","Buchungs-ID fehlt",IF(SUMPRODUCT(--($A$2:$A$2001=A356))&gt;1,"Doppelte Buchungs-ID",IF(B356="","Gutschein-ID fehlt",IF(SUMPRODUCT(--('Gutscheine'!$A$2:$A$501=B356))=0,"Unbekannte Gutschein-ID",IF(SUMPRODUCT(--('Gutscheine'!$A$2:$A$501=B356))&gt;1,"Gutschein-ID steht doppelt auf „Gutscheine“",IF(NOT(ISNUMBER(C356)),"Datum fehlt oder ist kein Datum",IF(OR(C356&lt;DATE(2000,1,1),C356&gt;DATE(2100,12,31)),"Datum außerhalb des gültigen Bereichs",IF(NOT(ISNUMBER(D356)),"Betrag fehlt oder ist keine Zahl",IF(D356&lt;=0,"Betrag muss über 0 liegen",IF(ROUND(D356,2)&lt;&gt;D356,"Betrag hat mehr als 2 Nachkommastellen",IF(C356&lt;SUMPRODUCT(--('Gutscheine'!$A$2:$A$501=B356),'Gutscheine'!$B$2:$B$501),"Vor dem Ausgabedatum eingelöst",IF(ROUND(SUMPRODUCT(--($B$2:B356=B356),$D$2:D356),2)&gt;ROUND(SUMPRODUCT(--('Gutscheine'!$A$2:$A$501=B356),'Gutscheine'!$C$2:$C$501),2),"Übersteigt das Restguthaben","OK")))))))))))))</f>
        <v/>
      </c>
    </row>
    <row r="357" spans="1:5">
      <c r="A357" s="7"/>
      <c r="B357" s="7"/>
      <c r="C357" s="8"/>
      <c r="D357" s="9"/>
      <c r="E357" s="11">
        <f>IF(COUNTA(A357:D357)=0,"",IF(A357="","Buchungs-ID fehlt",IF(SUMPRODUCT(--($A$2:$A$2001=A357))&gt;1,"Doppelte Buchungs-ID",IF(B357="","Gutschein-ID fehlt",IF(SUMPRODUCT(--('Gutscheine'!$A$2:$A$501=B357))=0,"Unbekannte Gutschein-ID",IF(SUMPRODUCT(--('Gutscheine'!$A$2:$A$501=B357))&gt;1,"Gutschein-ID steht doppelt auf „Gutscheine“",IF(NOT(ISNUMBER(C357)),"Datum fehlt oder ist kein Datum",IF(OR(C357&lt;DATE(2000,1,1),C357&gt;DATE(2100,12,31)),"Datum außerhalb des gültigen Bereichs",IF(NOT(ISNUMBER(D357)),"Betrag fehlt oder ist keine Zahl",IF(D357&lt;=0,"Betrag muss über 0 liegen",IF(ROUND(D357,2)&lt;&gt;D357,"Betrag hat mehr als 2 Nachkommastellen",IF(C357&lt;SUMPRODUCT(--('Gutscheine'!$A$2:$A$501=B357),'Gutscheine'!$B$2:$B$501),"Vor dem Ausgabedatum eingelöst",IF(ROUND(SUMPRODUCT(--($B$2:B357=B357),$D$2:D357),2)&gt;ROUND(SUMPRODUCT(--('Gutscheine'!$A$2:$A$501=B357),'Gutscheine'!$C$2:$C$501),2),"Übersteigt das Restguthaben","OK")))))))))))))</f>
        <v/>
      </c>
    </row>
    <row r="358" spans="1:5">
      <c r="A358" s="7"/>
      <c r="B358" s="7"/>
      <c r="C358" s="8"/>
      <c r="D358" s="9"/>
      <c r="E358" s="11">
        <f>IF(COUNTA(A358:D358)=0,"",IF(A358="","Buchungs-ID fehlt",IF(SUMPRODUCT(--($A$2:$A$2001=A358))&gt;1,"Doppelte Buchungs-ID",IF(B358="","Gutschein-ID fehlt",IF(SUMPRODUCT(--('Gutscheine'!$A$2:$A$501=B358))=0,"Unbekannte Gutschein-ID",IF(SUMPRODUCT(--('Gutscheine'!$A$2:$A$501=B358))&gt;1,"Gutschein-ID steht doppelt auf „Gutscheine“",IF(NOT(ISNUMBER(C358)),"Datum fehlt oder ist kein Datum",IF(OR(C358&lt;DATE(2000,1,1),C358&gt;DATE(2100,12,31)),"Datum außerhalb des gültigen Bereichs",IF(NOT(ISNUMBER(D358)),"Betrag fehlt oder ist keine Zahl",IF(D358&lt;=0,"Betrag muss über 0 liegen",IF(ROUND(D358,2)&lt;&gt;D358,"Betrag hat mehr als 2 Nachkommastellen",IF(C358&lt;SUMPRODUCT(--('Gutscheine'!$A$2:$A$501=B358),'Gutscheine'!$B$2:$B$501),"Vor dem Ausgabedatum eingelöst",IF(ROUND(SUMPRODUCT(--($B$2:B358=B358),$D$2:D358),2)&gt;ROUND(SUMPRODUCT(--('Gutscheine'!$A$2:$A$501=B358),'Gutscheine'!$C$2:$C$501),2),"Übersteigt das Restguthaben","OK")))))))))))))</f>
        <v/>
      </c>
    </row>
    <row r="359" spans="1:5">
      <c r="A359" s="7"/>
      <c r="B359" s="7"/>
      <c r="C359" s="8"/>
      <c r="D359" s="9"/>
      <c r="E359" s="11">
        <f>IF(COUNTA(A359:D359)=0,"",IF(A359="","Buchungs-ID fehlt",IF(SUMPRODUCT(--($A$2:$A$2001=A359))&gt;1,"Doppelte Buchungs-ID",IF(B359="","Gutschein-ID fehlt",IF(SUMPRODUCT(--('Gutscheine'!$A$2:$A$501=B359))=0,"Unbekannte Gutschein-ID",IF(SUMPRODUCT(--('Gutscheine'!$A$2:$A$501=B359))&gt;1,"Gutschein-ID steht doppelt auf „Gutscheine“",IF(NOT(ISNUMBER(C359)),"Datum fehlt oder ist kein Datum",IF(OR(C359&lt;DATE(2000,1,1),C359&gt;DATE(2100,12,31)),"Datum außerhalb des gültigen Bereichs",IF(NOT(ISNUMBER(D359)),"Betrag fehlt oder ist keine Zahl",IF(D359&lt;=0,"Betrag muss über 0 liegen",IF(ROUND(D359,2)&lt;&gt;D359,"Betrag hat mehr als 2 Nachkommastellen",IF(C359&lt;SUMPRODUCT(--('Gutscheine'!$A$2:$A$501=B359),'Gutscheine'!$B$2:$B$501),"Vor dem Ausgabedatum eingelöst",IF(ROUND(SUMPRODUCT(--($B$2:B359=B359),$D$2:D359),2)&gt;ROUND(SUMPRODUCT(--('Gutscheine'!$A$2:$A$501=B359),'Gutscheine'!$C$2:$C$501),2),"Übersteigt das Restguthaben","OK")))))))))))))</f>
        <v/>
      </c>
    </row>
    <row r="360" spans="1:5">
      <c r="A360" s="7"/>
      <c r="B360" s="7"/>
      <c r="C360" s="8"/>
      <c r="D360" s="9"/>
      <c r="E360" s="11">
        <f>IF(COUNTA(A360:D360)=0,"",IF(A360="","Buchungs-ID fehlt",IF(SUMPRODUCT(--($A$2:$A$2001=A360))&gt;1,"Doppelte Buchungs-ID",IF(B360="","Gutschein-ID fehlt",IF(SUMPRODUCT(--('Gutscheine'!$A$2:$A$501=B360))=0,"Unbekannte Gutschein-ID",IF(SUMPRODUCT(--('Gutscheine'!$A$2:$A$501=B360))&gt;1,"Gutschein-ID steht doppelt auf „Gutscheine“",IF(NOT(ISNUMBER(C360)),"Datum fehlt oder ist kein Datum",IF(OR(C360&lt;DATE(2000,1,1),C360&gt;DATE(2100,12,31)),"Datum außerhalb des gültigen Bereichs",IF(NOT(ISNUMBER(D360)),"Betrag fehlt oder ist keine Zahl",IF(D360&lt;=0,"Betrag muss über 0 liegen",IF(ROUND(D360,2)&lt;&gt;D360,"Betrag hat mehr als 2 Nachkommastellen",IF(C360&lt;SUMPRODUCT(--('Gutscheine'!$A$2:$A$501=B360),'Gutscheine'!$B$2:$B$501),"Vor dem Ausgabedatum eingelöst",IF(ROUND(SUMPRODUCT(--($B$2:B360=B360),$D$2:D360),2)&gt;ROUND(SUMPRODUCT(--('Gutscheine'!$A$2:$A$501=B360),'Gutscheine'!$C$2:$C$501),2),"Übersteigt das Restguthaben","OK")))))))))))))</f>
        <v/>
      </c>
    </row>
    <row r="361" spans="1:5">
      <c r="A361" s="7"/>
      <c r="B361" s="7"/>
      <c r="C361" s="8"/>
      <c r="D361" s="9"/>
      <c r="E361" s="11">
        <f>IF(COUNTA(A361:D361)=0,"",IF(A361="","Buchungs-ID fehlt",IF(SUMPRODUCT(--($A$2:$A$2001=A361))&gt;1,"Doppelte Buchungs-ID",IF(B361="","Gutschein-ID fehlt",IF(SUMPRODUCT(--('Gutscheine'!$A$2:$A$501=B361))=0,"Unbekannte Gutschein-ID",IF(SUMPRODUCT(--('Gutscheine'!$A$2:$A$501=B361))&gt;1,"Gutschein-ID steht doppelt auf „Gutscheine“",IF(NOT(ISNUMBER(C361)),"Datum fehlt oder ist kein Datum",IF(OR(C361&lt;DATE(2000,1,1),C361&gt;DATE(2100,12,31)),"Datum außerhalb des gültigen Bereichs",IF(NOT(ISNUMBER(D361)),"Betrag fehlt oder ist keine Zahl",IF(D361&lt;=0,"Betrag muss über 0 liegen",IF(ROUND(D361,2)&lt;&gt;D361,"Betrag hat mehr als 2 Nachkommastellen",IF(C361&lt;SUMPRODUCT(--('Gutscheine'!$A$2:$A$501=B361),'Gutscheine'!$B$2:$B$501),"Vor dem Ausgabedatum eingelöst",IF(ROUND(SUMPRODUCT(--($B$2:B361=B361),$D$2:D361),2)&gt;ROUND(SUMPRODUCT(--('Gutscheine'!$A$2:$A$501=B361),'Gutscheine'!$C$2:$C$501),2),"Übersteigt das Restguthaben","OK")))))))))))))</f>
        <v/>
      </c>
    </row>
    <row r="362" spans="1:5">
      <c r="A362" s="7"/>
      <c r="B362" s="7"/>
      <c r="C362" s="8"/>
      <c r="D362" s="9"/>
      <c r="E362" s="11">
        <f>IF(COUNTA(A362:D362)=0,"",IF(A362="","Buchungs-ID fehlt",IF(SUMPRODUCT(--($A$2:$A$2001=A362))&gt;1,"Doppelte Buchungs-ID",IF(B362="","Gutschein-ID fehlt",IF(SUMPRODUCT(--('Gutscheine'!$A$2:$A$501=B362))=0,"Unbekannte Gutschein-ID",IF(SUMPRODUCT(--('Gutscheine'!$A$2:$A$501=B362))&gt;1,"Gutschein-ID steht doppelt auf „Gutscheine“",IF(NOT(ISNUMBER(C362)),"Datum fehlt oder ist kein Datum",IF(OR(C362&lt;DATE(2000,1,1),C362&gt;DATE(2100,12,31)),"Datum außerhalb des gültigen Bereichs",IF(NOT(ISNUMBER(D362)),"Betrag fehlt oder ist keine Zahl",IF(D362&lt;=0,"Betrag muss über 0 liegen",IF(ROUND(D362,2)&lt;&gt;D362,"Betrag hat mehr als 2 Nachkommastellen",IF(C362&lt;SUMPRODUCT(--('Gutscheine'!$A$2:$A$501=B362),'Gutscheine'!$B$2:$B$501),"Vor dem Ausgabedatum eingelöst",IF(ROUND(SUMPRODUCT(--($B$2:B362=B362),$D$2:D362),2)&gt;ROUND(SUMPRODUCT(--('Gutscheine'!$A$2:$A$501=B362),'Gutscheine'!$C$2:$C$501),2),"Übersteigt das Restguthaben","OK")))))))))))))</f>
        <v/>
      </c>
    </row>
    <row r="363" spans="1:5">
      <c r="A363" s="7"/>
      <c r="B363" s="7"/>
      <c r="C363" s="8"/>
      <c r="D363" s="9"/>
      <c r="E363" s="11">
        <f>IF(COUNTA(A363:D363)=0,"",IF(A363="","Buchungs-ID fehlt",IF(SUMPRODUCT(--($A$2:$A$2001=A363))&gt;1,"Doppelte Buchungs-ID",IF(B363="","Gutschein-ID fehlt",IF(SUMPRODUCT(--('Gutscheine'!$A$2:$A$501=B363))=0,"Unbekannte Gutschein-ID",IF(SUMPRODUCT(--('Gutscheine'!$A$2:$A$501=B363))&gt;1,"Gutschein-ID steht doppelt auf „Gutscheine“",IF(NOT(ISNUMBER(C363)),"Datum fehlt oder ist kein Datum",IF(OR(C363&lt;DATE(2000,1,1),C363&gt;DATE(2100,12,31)),"Datum außerhalb des gültigen Bereichs",IF(NOT(ISNUMBER(D363)),"Betrag fehlt oder ist keine Zahl",IF(D363&lt;=0,"Betrag muss über 0 liegen",IF(ROUND(D363,2)&lt;&gt;D363,"Betrag hat mehr als 2 Nachkommastellen",IF(C363&lt;SUMPRODUCT(--('Gutscheine'!$A$2:$A$501=B363),'Gutscheine'!$B$2:$B$501),"Vor dem Ausgabedatum eingelöst",IF(ROUND(SUMPRODUCT(--($B$2:B363=B363),$D$2:D363),2)&gt;ROUND(SUMPRODUCT(--('Gutscheine'!$A$2:$A$501=B363),'Gutscheine'!$C$2:$C$501),2),"Übersteigt das Restguthaben","OK")))))))))))))</f>
        <v/>
      </c>
    </row>
    <row r="364" spans="1:5">
      <c r="A364" s="7"/>
      <c r="B364" s="7"/>
      <c r="C364" s="8"/>
      <c r="D364" s="9"/>
      <c r="E364" s="11">
        <f>IF(COUNTA(A364:D364)=0,"",IF(A364="","Buchungs-ID fehlt",IF(SUMPRODUCT(--($A$2:$A$2001=A364))&gt;1,"Doppelte Buchungs-ID",IF(B364="","Gutschein-ID fehlt",IF(SUMPRODUCT(--('Gutscheine'!$A$2:$A$501=B364))=0,"Unbekannte Gutschein-ID",IF(SUMPRODUCT(--('Gutscheine'!$A$2:$A$501=B364))&gt;1,"Gutschein-ID steht doppelt auf „Gutscheine“",IF(NOT(ISNUMBER(C364)),"Datum fehlt oder ist kein Datum",IF(OR(C364&lt;DATE(2000,1,1),C364&gt;DATE(2100,12,31)),"Datum außerhalb des gültigen Bereichs",IF(NOT(ISNUMBER(D364)),"Betrag fehlt oder ist keine Zahl",IF(D364&lt;=0,"Betrag muss über 0 liegen",IF(ROUND(D364,2)&lt;&gt;D364,"Betrag hat mehr als 2 Nachkommastellen",IF(C364&lt;SUMPRODUCT(--('Gutscheine'!$A$2:$A$501=B364),'Gutscheine'!$B$2:$B$501),"Vor dem Ausgabedatum eingelöst",IF(ROUND(SUMPRODUCT(--($B$2:B364=B364),$D$2:D364),2)&gt;ROUND(SUMPRODUCT(--('Gutscheine'!$A$2:$A$501=B364),'Gutscheine'!$C$2:$C$501),2),"Übersteigt das Restguthaben","OK")))))))))))))</f>
        <v/>
      </c>
    </row>
    <row r="365" spans="1:5">
      <c r="A365" s="7"/>
      <c r="B365" s="7"/>
      <c r="C365" s="8"/>
      <c r="D365" s="9"/>
      <c r="E365" s="11">
        <f>IF(COUNTA(A365:D365)=0,"",IF(A365="","Buchungs-ID fehlt",IF(SUMPRODUCT(--($A$2:$A$2001=A365))&gt;1,"Doppelte Buchungs-ID",IF(B365="","Gutschein-ID fehlt",IF(SUMPRODUCT(--('Gutscheine'!$A$2:$A$501=B365))=0,"Unbekannte Gutschein-ID",IF(SUMPRODUCT(--('Gutscheine'!$A$2:$A$501=B365))&gt;1,"Gutschein-ID steht doppelt auf „Gutscheine“",IF(NOT(ISNUMBER(C365)),"Datum fehlt oder ist kein Datum",IF(OR(C365&lt;DATE(2000,1,1),C365&gt;DATE(2100,12,31)),"Datum außerhalb des gültigen Bereichs",IF(NOT(ISNUMBER(D365)),"Betrag fehlt oder ist keine Zahl",IF(D365&lt;=0,"Betrag muss über 0 liegen",IF(ROUND(D365,2)&lt;&gt;D365,"Betrag hat mehr als 2 Nachkommastellen",IF(C365&lt;SUMPRODUCT(--('Gutscheine'!$A$2:$A$501=B365),'Gutscheine'!$B$2:$B$501),"Vor dem Ausgabedatum eingelöst",IF(ROUND(SUMPRODUCT(--($B$2:B365=B365),$D$2:D365),2)&gt;ROUND(SUMPRODUCT(--('Gutscheine'!$A$2:$A$501=B365),'Gutscheine'!$C$2:$C$501),2),"Übersteigt das Restguthaben","OK")))))))))))))</f>
        <v/>
      </c>
    </row>
    <row r="366" spans="1:5">
      <c r="A366" s="7"/>
      <c r="B366" s="7"/>
      <c r="C366" s="8"/>
      <c r="D366" s="9"/>
      <c r="E366" s="11">
        <f>IF(COUNTA(A366:D366)=0,"",IF(A366="","Buchungs-ID fehlt",IF(SUMPRODUCT(--($A$2:$A$2001=A366))&gt;1,"Doppelte Buchungs-ID",IF(B366="","Gutschein-ID fehlt",IF(SUMPRODUCT(--('Gutscheine'!$A$2:$A$501=B366))=0,"Unbekannte Gutschein-ID",IF(SUMPRODUCT(--('Gutscheine'!$A$2:$A$501=B366))&gt;1,"Gutschein-ID steht doppelt auf „Gutscheine“",IF(NOT(ISNUMBER(C366)),"Datum fehlt oder ist kein Datum",IF(OR(C366&lt;DATE(2000,1,1),C366&gt;DATE(2100,12,31)),"Datum außerhalb des gültigen Bereichs",IF(NOT(ISNUMBER(D366)),"Betrag fehlt oder ist keine Zahl",IF(D366&lt;=0,"Betrag muss über 0 liegen",IF(ROUND(D366,2)&lt;&gt;D366,"Betrag hat mehr als 2 Nachkommastellen",IF(C366&lt;SUMPRODUCT(--('Gutscheine'!$A$2:$A$501=B366),'Gutscheine'!$B$2:$B$501),"Vor dem Ausgabedatum eingelöst",IF(ROUND(SUMPRODUCT(--($B$2:B366=B366),$D$2:D366),2)&gt;ROUND(SUMPRODUCT(--('Gutscheine'!$A$2:$A$501=B366),'Gutscheine'!$C$2:$C$501),2),"Übersteigt das Restguthaben","OK")))))))))))))</f>
        <v/>
      </c>
    </row>
    <row r="367" spans="1:5">
      <c r="A367" s="7"/>
      <c r="B367" s="7"/>
      <c r="C367" s="8"/>
      <c r="D367" s="9"/>
      <c r="E367" s="11">
        <f>IF(COUNTA(A367:D367)=0,"",IF(A367="","Buchungs-ID fehlt",IF(SUMPRODUCT(--($A$2:$A$2001=A367))&gt;1,"Doppelte Buchungs-ID",IF(B367="","Gutschein-ID fehlt",IF(SUMPRODUCT(--('Gutscheine'!$A$2:$A$501=B367))=0,"Unbekannte Gutschein-ID",IF(SUMPRODUCT(--('Gutscheine'!$A$2:$A$501=B367))&gt;1,"Gutschein-ID steht doppelt auf „Gutscheine“",IF(NOT(ISNUMBER(C367)),"Datum fehlt oder ist kein Datum",IF(OR(C367&lt;DATE(2000,1,1),C367&gt;DATE(2100,12,31)),"Datum außerhalb des gültigen Bereichs",IF(NOT(ISNUMBER(D367)),"Betrag fehlt oder ist keine Zahl",IF(D367&lt;=0,"Betrag muss über 0 liegen",IF(ROUND(D367,2)&lt;&gt;D367,"Betrag hat mehr als 2 Nachkommastellen",IF(C367&lt;SUMPRODUCT(--('Gutscheine'!$A$2:$A$501=B367),'Gutscheine'!$B$2:$B$501),"Vor dem Ausgabedatum eingelöst",IF(ROUND(SUMPRODUCT(--($B$2:B367=B367),$D$2:D367),2)&gt;ROUND(SUMPRODUCT(--('Gutscheine'!$A$2:$A$501=B367),'Gutscheine'!$C$2:$C$501),2),"Übersteigt das Restguthaben","OK")))))))))))))</f>
        <v/>
      </c>
    </row>
    <row r="368" spans="1:5">
      <c r="A368" s="7"/>
      <c r="B368" s="7"/>
      <c r="C368" s="8"/>
      <c r="D368" s="9"/>
      <c r="E368" s="11">
        <f>IF(COUNTA(A368:D368)=0,"",IF(A368="","Buchungs-ID fehlt",IF(SUMPRODUCT(--($A$2:$A$2001=A368))&gt;1,"Doppelte Buchungs-ID",IF(B368="","Gutschein-ID fehlt",IF(SUMPRODUCT(--('Gutscheine'!$A$2:$A$501=B368))=0,"Unbekannte Gutschein-ID",IF(SUMPRODUCT(--('Gutscheine'!$A$2:$A$501=B368))&gt;1,"Gutschein-ID steht doppelt auf „Gutscheine“",IF(NOT(ISNUMBER(C368)),"Datum fehlt oder ist kein Datum",IF(OR(C368&lt;DATE(2000,1,1),C368&gt;DATE(2100,12,31)),"Datum außerhalb des gültigen Bereichs",IF(NOT(ISNUMBER(D368)),"Betrag fehlt oder ist keine Zahl",IF(D368&lt;=0,"Betrag muss über 0 liegen",IF(ROUND(D368,2)&lt;&gt;D368,"Betrag hat mehr als 2 Nachkommastellen",IF(C368&lt;SUMPRODUCT(--('Gutscheine'!$A$2:$A$501=B368),'Gutscheine'!$B$2:$B$501),"Vor dem Ausgabedatum eingelöst",IF(ROUND(SUMPRODUCT(--($B$2:B368=B368),$D$2:D368),2)&gt;ROUND(SUMPRODUCT(--('Gutscheine'!$A$2:$A$501=B368),'Gutscheine'!$C$2:$C$501),2),"Übersteigt das Restguthaben","OK")))))))))))))</f>
        <v/>
      </c>
    </row>
    <row r="369" spans="1:5">
      <c r="A369" s="7"/>
      <c r="B369" s="7"/>
      <c r="C369" s="8"/>
      <c r="D369" s="9"/>
      <c r="E369" s="11">
        <f>IF(COUNTA(A369:D369)=0,"",IF(A369="","Buchungs-ID fehlt",IF(SUMPRODUCT(--($A$2:$A$2001=A369))&gt;1,"Doppelte Buchungs-ID",IF(B369="","Gutschein-ID fehlt",IF(SUMPRODUCT(--('Gutscheine'!$A$2:$A$501=B369))=0,"Unbekannte Gutschein-ID",IF(SUMPRODUCT(--('Gutscheine'!$A$2:$A$501=B369))&gt;1,"Gutschein-ID steht doppelt auf „Gutscheine“",IF(NOT(ISNUMBER(C369)),"Datum fehlt oder ist kein Datum",IF(OR(C369&lt;DATE(2000,1,1),C369&gt;DATE(2100,12,31)),"Datum außerhalb des gültigen Bereichs",IF(NOT(ISNUMBER(D369)),"Betrag fehlt oder ist keine Zahl",IF(D369&lt;=0,"Betrag muss über 0 liegen",IF(ROUND(D369,2)&lt;&gt;D369,"Betrag hat mehr als 2 Nachkommastellen",IF(C369&lt;SUMPRODUCT(--('Gutscheine'!$A$2:$A$501=B369),'Gutscheine'!$B$2:$B$501),"Vor dem Ausgabedatum eingelöst",IF(ROUND(SUMPRODUCT(--($B$2:B369=B369),$D$2:D369),2)&gt;ROUND(SUMPRODUCT(--('Gutscheine'!$A$2:$A$501=B369),'Gutscheine'!$C$2:$C$501),2),"Übersteigt das Restguthaben","OK")))))))))))))</f>
        <v/>
      </c>
    </row>
    <row r="370" spans="1:5">
      <c r="A370" s="7"/>
      <c r="B370" s="7"/>
      <c r="C370" s="8"/>
      <c r="D370" s="9"/>
      <c r="E370" s="11">
        <f>IF(COUNTA(A370:D370)=0,"",IF(A370="","Buchungs-ID fehlt",IF(SUMPRODUCT(--($A$2:$A$2001=A370))&gt;1,"Doppelte Buchungs-ID",IF(B370="","Gutschein-ID fehlt",IF(SUMPRODUCT(--('Gutscheine'!$A$2:$A$501=B370))=0,"Unbekannte Gutschein-ID",IF(SUMPRODUCT(--('Gutscheine'!$A$2:$A$501=B370))&gt;1,"Gutschein-ID steht doppelt auf „Gutscheine“",IF(NOT(ISNUMBER(C370)),"Datum fehlt oder ist kein Datum",IF(OR(C370&lt;DATE(2000,1,1),C370&gt;DATE(2100,12,31)),"Datum außerhalb des gültigen Bereichs",IF(NOT(ISNUMBER(D370)),"Betrag fehlt oder ist keine Zahl",IF(D370&lt;=0,"Betrag muss über 0 liegen",IF(ROUND(D370,2)&lt;&gt;D370,"Betrag hat mehr als 2 Nachkommastellen",IF(C370&lt;SUMPRODUCT(--('Gutscheine'!$A$2:$A$501=B370),'Gutscheine'!$B$2:$B$501),"Vor dem Ausgabedatum eingelöst",IF(ROUND(SUMPRODUCT(--($B$2:B370=B370),$D$2:D370),2)&gt;ROUND(SUMPRODUCT(--('Gutscheine'!$A$2:$A$501=B370),'Gutscheine'!$C$2:$C$501),2),"Übersteigt das Restguthaben","OK")))))))))))))</f>
        <v/>
      </c>
    </row>
    <row r="371" spans="1:5">
      <c r="A371" s="7"/>
      <c r="B371" s="7"/>
      <c r="C371" s="8"/>
      <c r="D371" s="9"/>
      <c r="E371" s="11">
        <f>IF(COUNTA(A371:D371)=0,"",IF(A371="","Buchungs-ID fehlt",IF(SUMPRODUCT(--($A$2:$A$2001=A371))&gt;1,"Doppelte Buchungs-ID",IF(B371="","Gutschein-ID fehlt",IF(SUMPRODUCT(--('Gutscheine'!$A$2:$A$501=B371))=0,"Unbekannte Gutschein-ID",IF(SUMPRODUCT(--('Gutscheine'!$A$2:$A$501=B371))&gt;1,"Gutschein-ID steht doppelt auf „Gutscheine“",IF(NOT(ISNUMBER(C371)),"Datum fehlt oder ist kein Datum",IF(OR(C371&lt;DATE(2000,1,1),C371&gt;DATE(2100,12,31)),"Datum außerhalb des gültigen Bereichs",IF(NOT(ISNUMBER(D371)),"Betrag fehlt oder ist keine Zahl",IF(D371&lt;=0,"Betrag muss über 0 liegen",IF(ROUND(D371,2)&lt;&gt;D371,"Betrag hat mehr als 2 Nachkommastellen",IF(C371&lt;SUMPRODUCT(--('Gutscheine'!$A$2:$A$501=B371),'Gutscheine'!$B$2:$B$501),"Vor dem Ausgabedatum eingelöst",IF(ROUND(SUMPRODUCT(--($B$2:B371=B371),$D$2:D371),2)&gt;ROUND(SUMPRODUCT(--('Gutscheine'!$A$2:$A$501=B371),'Gutscheine'!$C$2:$C$501),2),"Übersteigt das Restguthaben","OK")))))))))))))</f>
        <v/>
      </c>
    </row>
    <row r="372" spans="1:5">
      <c r="A372" s="7"/>
      <c r="B372" s="7"/>
      <c r="C372" s="8"/>
      <c r="D372" s="9"/>
      <c r="E372" s="11">
        <f>IF(COUNTA(A372:D372)=0,"",IF(A372="","Buchungs-ID fehlt",IF(SUMPRODUCT(--($A$2:$A$2001=A372))&gt;1,"Doppelte Buchungs-ID",IF(B372="","Gutschein-ID fehlt",IF(SUMPRODUCT(--('Gutscheine'!$A$2:$A$501=B372))=0,"Unbekannte Gutschein-ID",IF(SUMPRODUCT(--('Gutscheine'!$A$2:$A$501=B372))&gt;1,"Gutschein-ID steht doppelt auf „Gutscheine“",IF(NOT(ISNUMBER(C372)),"Datum fehlt oder ist kein Datum",IF(OR(C372&lt;DATE(2000,1,1),C372&gt;DATE(2100,12,31)),"Datum außerhalb des gültigen Bereichs",IF(NOT(ISNUMBER(D372)),"Betrag fehlt oder ist keine Zahl",IF(D372&lt;=0,"Betrag muss über 0 liegen",IF(ROUND(D372,2)&lt;&gt;D372,"Betrag hat mehr als 2 Nachkommastellen",IF(C372&lt;SUMPRODUCT(--('Gutscheine'!$A$2:$A$501=B372),'Gutscheine'!$B$2:$B$501),"Vor dem Ausgabedatum eingelöst",IF(ROUND(SUMPRODUCT(--($B$2:B372=B372),$D$2:D372),2)&gt;ROUND(SUMPRODUCT(--('Gutscheine'!$A$2:$A$501=B372),'Gutscheine'!$C$2:$C$501),2),"Übersteigt das Restguthaben","OK")))))))))))))</f>
        <v/>
      </c>
    </row>
    <row r="373" spans="1:5">
      <c r="A373" s="7"/>
      <c r="B373" s="7"/>
      <c r="C373" s="8"/>
      <c r="D373" s="9"/>
      <c r="E373" s="11">
        <f>IF(COUNTA(A373:D373)=0,"",IF(A373="","Buchungs-ID fehlt",IF(SUMPRODUCT(--($A$2:$A$2001=A373))&gt;1,"Doppelte Buchungs-ID",IF(B373="","Gutschein-ID fehlt",IF(SUMPRODUCT(--('Gutscheine'!$A$2:$A$501=B373))=0,"Unbekannte Gutschein-ID",IF(SUMPRODUCT(--('Gutscheine'!$A$2:$A$501=B373))&gt;1,"Gutschein-ID steht doppelt auf „Gutscheine“",IF(NOT(ISNUMBER(C373)),"Datum fehlt oder ist kein Datum",IF(OR(C373&lt;DATE(2000,1,1),C373&gt;DATE(2100,12,31)),"Datum außerhalb des gültigen Bereichs",IF(NOT(ISNUMBER(D373)),"Betrag fehlt oder ist keine Zahl",IF(D373&lt;=0,"Betrag muss über 0 liegen",IF(ROUND(D373,2)&lt;&gt;D373,"Betrag hat mehr als 2 Nachkommastellen",IF(C373&lt;SUMPRODUCT(--('Gutscheine'!$A$2:$A$501=B373),'Gutscheine'!$B$2:$B$501),"Vor dem Ausgabedatum eingelöst",IF(ROUND(SUMPRODUCT(--($B$2:B373=B373),$D$2:D373),2)&gt;ROUND(SUMPRODUCT(--('Gutscheine'!$A$2:$A$501=B373),'Gutscheine'!$C$2:$C$501),2),"Übersteigt das Restguthaben","OK")))))))))))))</f>
        <v/>
      </c>
    </row>
    <row r="374" spans="1:5">
      <c r="A374" s="7"/>
      <c r="B374" s="7"/>
      <c r="C374" s="8"/>
      <c r="D374" s="9"/>
      <c r="E374" s="11">
        <f>IF(COUNTA(A374:D374)=0,"",IF(A374="","Buchungs-ID fehlt",IF(SUMPRODUCT(--($A$2:$A$2001=A374))&gt;1,"Doppelte Buchungs-ID",IF(B374="","Gutschein-ID fehlt",IF(SUMPRODUCT(--('Gutscheine'!$A$2:$A$501=B374))=0,"Unbekannte Gutschein-ID",IF(SUMPRODUCT(--('Gutscheine'!$A$2:$A$501=B374))&gt;1,"Gutschein-ID steht doppelt auf „Gutscheine“",IF(NOT(ISNUMBER(C374)),"Datum fehlt oder ist kein Datum",IF(OR(C374&lt;DATE(2000,1,1),C374&gt;DATE(2100,12,31)),"Datum außerhalb des gültigen Bereichs",IF(NOT(ISNUMBER(D374)),"Betrag fehlt oder ist keine Zahl",IF(D374&lt;=0,"Betrag muss über 0 liegen",IF(ROUND(D374,2)&lt;&gt;D374,"Betrag hat mehr als 2 Nachkommastellen",IF(C374&lt;SUMPRODUCT(--('Gutscheine'!$A$2:$A$501=B374),'Gutscheine'!$B$2:$B$501),"Vor dem Ausgabedatum eingelöst",IF(ROUND(SUMPRODUCT(--($B$2:B374=B374),$D$2:D374),2)&gt;ROUND(SUMPRODUCT(--('Gutscheine'!$A$2:$A$501=B374),'Gutscheine'!$C$2:$C$501),2),"Übersteigt das Restguthaben","OK")))))))))))))</f>
        <v/>
      </c>
    </row>
    <row r="375" spans="1:5">
      <c r="A375" s="7"/>
      <c r="B375" s="7"/>
      <c r="C375" s="8"/>
      <c r="D375" s="9"/>
      <c r="E375" s="11">
        <f>IF(COUNTA(A375:D375)=0,"",IF(A375="","Buchungs-ID fehlt",IF(SUMPRODUCT(--($A$2:$A$2001=A375))&gt;1,"Doppelte Buchungs-ID",IF(B375="","Gutschein-ID fehlt",IF(SUMPRODUCT(--('Gutscheine'!$A$2:$A$501=B375))=0,"Unbekannte Gutschein-ID",IF(SUMPRODUCT(--('Gutscheine'!$A$2:$A$501=B375))&gt;1,"Gutschein-ID steht doppelt auf „Gutscheine“",IF(NOT(ISNUMBER(C375)),"Datum fehlt oder ist kein Datum",IF(OR(C375&lt;DATE(2000,1,1),C375&gt;DATE(2100,12,31)),"Datum außerhalb des gültigen Bereichs",IF(NOT(ISNUMBER(D375)),"Betrag fehlt oder ist keine Zahl",IF(D375&lt;=0,"Betrag muss über 0 liegen",IF(ROUND(D375,2)&lt;&gt;D375,"Betrag hat mehr als 2 Nachkommastellen",IF(C375&lt;SUMPRODUCT(--('Gutscheine'!$A$2:$A$501=B375),'Gutscheine'!$B$2:$B$501),"Vor dem Ausgabedatum eingelöst",IF(ROUND(SUMPRODUCT(--($B$2:B375=B375),$D$2:D375),2)&gt;ROUND(SUMPRODUCT(--('Gutscheine'!$A$2:$A$501=B375),'Gutscheine'!$C$2:$C$501),2),"Übersteigt das Restguthaben","OK")))))))))))))</f>
        <v/>
      </c>
    </row>
    <row r="376" spans="1:5">
      <c r="A376" s="7"/>
      <c r="B376" s="7"/>
      <c r="C376" s="8"/>
      <c r="D376" s="9"/>
      <c r="E376" s="11">
        <f>IF(COUNTA(A376:D376)=0,"",IF(A376="","Buchungs-ID fehlt",IF(SUMPRODUCT(--($A$2:$A$2001=A376))&gt;1,"Doppelte Buchungs-ID",IF(B376="","Gutschein-ID fehlt",IF(SUMPRODUCT(--('Gutscheine'!$A$2:$A$501=B376))=0,"Unbekannte Gutschein-ID",IF(SUMPRODUCT(--('Gutscheine'!$A$2:$A$501=B376))&gt;1,"Gutschein-ID steht doppelt auf „Gutscheine“",IF(NOT(ISNUMBER(C376)),"Datum fehlt oder ist kein Datum",IF(OR(C376&lt;DATE(2000,1,1),C376&gt;DATE(2100,12,31)),"Datum außerhalb des gültigen Bereichs",IF(NOT(ISNUMBER(D376)),"Betrag fehlt oder ist keine Zahl",IF(D376&lt;=0,"Betrag muss über 0 liegen",IF(ROUND(D376,2)&lt;&gt;D376,"Betrag hat mehr als 2 Nachkommastellen",IF(C376&lt;SUMPRODUCT(--('Gutscheine'!$A$2:$A$501=B376),'Gutscheine'!$B$2:$B$501),"Vor dem Ausgabedatum eingelöst",IF(ROUND(SUMPRODUCT(--($B$2:B376=B376),$D$2:D376),2)&gt;ROUND(SUMPRODUCT(--('Gutscheine'!$A$2:$A$501=B376),'Gutscheine'!$C$2:$C$501),2),"Übersteigt das Restguthaben","OK")))))))))))))</f>
        <v/>
      </c>
    </row>
    <row r="377" spans="1:5">
      <c r="A377" s="7"/>
      <c r="B377" s="7"/>
      <c r="C377" s="8"/>
      <c r="D377" s="9"/>
      <c r="E377" s="11">
        <f>IF(COUNTA(A377:D377)=0,"",IF(A377="","Buchungs-ID fehlt",IF(SUMPRODUCT(--($A$2:$A$2001=A377))&gt;1,"Doppelte Buchungs-ID",IF(B377="","Gutschein-ID fehlt",IF(SUMPRODUCT(--('Gutscheine'!$A$2:$A$501=B377))=0,"Unbekannte Gutschein-ID",IF(SUMPRODUCT(--('Gutscheine'!$A$2:$A$501=B377))&gt;1,"Gutschein-ID steht doppelt auf „Gutscheine“",IF(NOT(ISNUMBER(C377)),"Datum fehlt oder ist kein Datum",IF(OR(C377&lt;DATE(2000,1,1),C377&gt;DATE(2100,12,31)),"Datum außerhalb des gültigen Bereichs",IF(NOT(ISNUMBER(D377)),"Betrag fehlt oder ist keine Zahl",IF(D377&lt;=0,"Betrag muss über 0 liegen",IF(ROUND(D377,2)&lt;&gt;D377,"Betrag hat mehr als 2 Nachkommastellen",IF(C377&lt;SUMPRODUCT(--('Gutscheine'!$A$2:$A$501=B377),'Gutscheine'!$B$2:$B$501),"Vor dem Ausgabedatum eingelöst",IF(ROUND(SUMPRODUCT(--($B$2:B377=B377),$D$2:D377),2)&gt;ROUND(SUMPRODUCT(--('Gutscheine'!$A$2:$A$501=B377),'Gutscheine'!$C$2:$C$501),2),"Übersteigt das Restguthaben","OK")))))))))))))</f>
        <v/>
      </c>
    </row>
    <row r="378" spans="1:5">
      <c r="A378" s="7"/>
      <c r="B378" s="7"/>
      <c r="C378" s="8"/>
      <c r="D378" s="9"/>
      <c r="E378" s="11">
        <f>IF(COUNTA(A378:D378)=0,"",IF(A378="","Buchungs-ID fehlt",IF(SUMPRODUCT(--($A$2:$A$2001=A378))&gt;1,"Doppelte Buchungs-ID",IF(B378="","Gutschein-ID fehlt",IF(SUMPRODUCT(--('Gutscheine'!$A$2:$A$501=B378))=0,"Unbekannte Gutschein-ID",IF(SUMPRODUCT(--('Gutscheine'!$A$2:$A$501=B378))&gt;1,"Gutschein-ID steht doppelt auf „Gutscheine“",IF(NOT(ISNUMBER(C378)),"Datum fehlt oder ist kein Datum",IF(OR(C378&lt;DATE(2000,1,1),C378&gt;DATE(2100,12,31)),"Datum außerhalb des gültigen Bereichs",IF(NOT(ISNUMBER(D378)),"Betrag fehlt oder ist keine Zahl",IF(D378&lt;=0,"Betrag muss über 0 liegen",IF(ROUND(D378,2)&lt;&gt;D378,"Betrag hat mehr als 2 Nachkommastellen",IF(C378&lt;SUMPRODUCT(--('Gutscheine'!$A$2:$A$501=B378),'Gutscheine'!$B$2:$B$501),"Vor dem Ausgabedatum eingelöst",IF(ROUND(SUMPRODUCT(--($B$2:B378=B378),$D$2:D378),2)&gt;ROUND(SUMPRODUCT(--('Gutscheine'!$A$2:$A$501=B378),'Gutscheine'!$C$2:$C$501),2),"Übersteigt das Restguthaben","OK")))))))))))))</f>
        <v/>
      </c>
    </row>
    <row r="379" spans="1:5">
      <c r="A379" s="7"/>
      <c r="B379" s="7"/>
      <c r="C379" s="8"/>
      <c r="D379" s="9"/>
      <c r="E379" s="11">
        <f>IF(COUNTA(A379:D379)=0,"",IF(A379="","Buchungs-ID fehlt",IF(SUMPRODUCT(--($A$2:$A$2001=A379))&gt;1,"Doppelte Buchungs-ID",IF(B379="","Gutschein-ID fehlt",IF(SUMPRODUCT(--('Gutscheine'!$A$2:$A$501=B379))=0,"Unbekannte Gutschein-ID",IF(SUMPRODUCT(--('Gutscheine'!$A$2:$A$501=B379))&gt;1,"Gutschein-ID steht doppelt auf „Gutscheine“",IF(NOT(ISNUMBER(C379)),"Datum fehlt oder ist kein Datum",IF(OR(C379&lt;DATE(2000,1,1),C379&gt;DATE(2100,12,31)),"Datum außerhalb des gültigen Bereichs",IF(NOT(ISNUMBER(D379)),"Betrag fehlt oder ist keine Zahl",IF(D379&lt;=0,"Betrag muss über 0 liegen",IF(ROUND(D379,2)&lt;&gt;D379,"Betrag hat mehr als 2 Nachkommastellen",IF(C379&lt;SUMPRODUCT(--('Gutscheine'!$A$2:$A$501=B379),'Gutscheine'!$B$2:$B$501),"Vor dem Ausgabedatum eingelöst",IF(ROUND(SUMPRODUCT(--($B$2:B379=B379),$D$2:D379),2)&gt;ROUND(SUMPRODUCT(--('Gutscheine'!$A$2:$A$501=B379),'Gutscheine'!$C$2:$C$501),2),"Übersteigt das Restguthaben","OK")))))))))))))</f>
        <v/>
      </c>
    </row>
    <row r="380" spans="1:5">
      <c r="A380" s="7"/>
      <c r="B380" s="7"/>
      <c r="C380" s="8"/>
      <c r="D380" s="9"/>
      <c r="E380" s="11">
        <f>IF(COUNTA(A380:D380)=0,"",IF(A380="","Buchungs-ID fehlt",IF(SUMPRODUCT(--($A$2:$A$2001=A380))&gt;1,"Doppelte Buchungs-ID",IF(B380="","Gutschein-ID fehlt",IF(SUMPRODUCT(--('Gutscheine'!$A$2:$A$501=B380))=0,"Unbekannte Gutschein-ID",IF(SUMPRODUCT(--('Gutscheine'!$A$2:$A$501=B380))&gt;1,"Gutschein-ID steht doppelt auf „Gutscheine“",IF(NOT(ISNUMBER(C380)),"Datum fehlt oder ist kein Datum",IF(OR(C380&lt;DATE(2000,1,1),C380&gt;DATE(2100,12,31)),"Datum außerhalb des gültigen Bereichs",IF(NOT(ISNUMBER(D380)),"Betrag fehlt oder ist keine Zahl",IF(D380&lt;=0,"Betrag muss über 0 liegen",IF(ROUND(D380,2)&lt;&gt;D380,"Betrag hat mehr als 2 Nachkommastellen",IF(C380&lt;SUMPRODUCT(--('Gutscheine'!$A$2:$A$501=B380),'Gutscheine'!$B$2:$B$501),"Vor dem Ausgabedatum eingelöst",IF(ROUND(SUMPRODUCT(--($B$2:B380=B380),$D$2:D380),2)&gt;ROUND(SUMPRODUCT(--('Gutscheine'!$A$2:$A$501=B380),'Gutscheine'!$C$2:$C$501),2),"Übersteigt das Restguthaben","OK")))))))))))))</f>
        <v/>
      </c>
    </row>
    <row r="381" spans="1:5">
      <c r="A381" s="7"/>
      <c r="B381" s="7"/>
      <c r="C381" s="8"/>
      <c r="D381" s="9"/>
      <c r="E381" s="11">
        <f>IF(COUNTA(A381:D381)=0,"",IF(A381="","Buchungs-ID fehlt",IF(SUMPRODUCT(--($A$2:$A$2001=A381))&gt;1,"Doppelte Buchungs-ID",IF(B381="","Gutschein-ID fehlt",IF(SUMPRODUCT(--('Gutscheine'!$A$2:$A$501=B381))=0,"Unbekannte Gutschein-ID",IF(SUMPRODUCT(--('Gutscheine'!$A$2:$A$501=B381))&gt;1,"Gutschein-ID steht doppelt auf „Gutscheine“",IF(NOT(ISNUMBER(C381)),"Datum fehlt oder ist kein Datum",IF(OR(C381&lt;DATE(2000,1,1),C381&gt;DATE(2100,12,31)),"Datum außerhalb des gültigen Bereichs",IF(NOT(ISNUMBER(D381)),"Betrag fehlt oder ist keine Zahl",IF(D381&lt;=0,"Betrag muss über 0 liegen",IF(ROUND(D381,2)&lt;&gt;D381,"Betrag hat mehr als 2 Nachkommastellen",IF(C381&lt;SUMPRODUCT(--('Gutscheine'!$A$2:$A$501=B381),'Gutscheine'!$B$2:$B$501),"Vor dem Ausgabedatum eingelöst",IF(ROUND(SUMPRODUCT(--($B$2:B381=B381),$D$2:D381),2)&gt;ROUND(SUMPRODUCT(--('Gutscheine'!$A$2:$A$501=B381),'Gutscheine'!$C$2:$C$501),2),"Übersteigt das Restguthaben","OK")))))))))))))</f>
        <v/>
      </c>
    </row>
    <row r="382" spans="1:5">
      <c r="A382" s="7"/>
      <c r="B382" s="7"/>
      <c r="C382" s="8"/>
      <c r="D382" s="9"/>
      <c r="E382" s="11">
        <f>IF(COUNTA(A382:D382)=0,"",IF(A382="","Buchungs-ID fehlt",IF(SUMPRODUCT(--($A$2:$A$2001=A382))&gt;1,"Doppelte Buchungs-ID",IF(B382="","Gutschein-ID fehlt",IF(SUMPRODUCT(--('Gutscheine'!$A$2:$A$501=B382))=0,"Unbekannte Gutschein-ID",IF(SUMPRODUCT(--('Gutscheine'!$A$2:$A$501=B382))&gt;1,"Gutschein-ID steht doppelt auf „Gutscheine“",IF(NOT(ISNUMBER(C382)),"Datum fehlt oder ist kein Datum",IF(OR(C382&lt;DATE(2000,1,1),C382&gt;DATE(2100,12,31)),"Datum außerhalb des gültigen Bereichs",IF(NOT(ISNUMBER(D382)),"Betrag fehlt oder ist keine Zahl",IF(D382&lt;=0,"Betrag muss über 0 liegen",IF(ROUND(D382,2)&lt;&gt;D382,"Betrag hat mehr als 2 Nachkommastellen",IF(C382&lt;SUMPRODUCT(--('Gutscheine'!$A$2:$A$501=B382),'Gutscheine'!$B$2:$B$501),"Vor dem Ausgabedatum eingelöst",IF(ROUND(SUMPRODUCT(--($B$2:B382=B382),$D$2:D382),2)&gt;ROUND(SUMPRODUCT(--('Gutscheine'!$A$2:$A$501=B382),'Gutscheine'!$C$2:$C$501),2),"Übersteigt das Restguthaben","OK")))))))))))))</f>
        <v/>
      </c>
    </row>
    <row r="383" spans="1:5">
      <c r="A383" s="7"/>
      <c r="B383" s="7"/>
      <c r="C383" s="8"/>
      <c r="D383" s="9"/>
      <c r="E383" s="11">
        <f>IF(COUNTA(A383:D383)=0,"",IF(A383="","Buchungs-ID fehlt",IF(SUMPRODUCT(--($A$2:$A$2001=A383))&gt;1,"Doppelte Buchungs-ID",IF(B383="","Gutschein-ID fehlt",IF(SUMPRODUCT(--('Gutscheine'!$A$2:$A$501=B383))=0,"Unbekannte Gutschein-ID",IF(SUMPRODUCT(--('Gutscheine'!$A$2:$A$501=B383))&gt;1,"Gutschein-ID steht doppelt auf „Gutscheine“",IF(NOT(ISNUMBER(C383)),"Datum fehlt oder ist kein Datum",IF(OR(C383&lt;DATE(2000,1,1),C383&gt;DATE(2100,12,31)),"Datum außerhalb des gültigen Bereichs",IF(NOT(ISNUMBER(D383)),"Betrag fehlt oder ist keine Zahl",IF(D383&lt;=0,"Betrag muss über 0 liegen",IF(ROUND(D383,2)&lt;&gt;D383,"Betrag hat mehr als 2 Nachkommastellen",IF(C383&lt;SUMPRODUCT(--('Gutscheine'!$A$2:$A$501=B383),'Gutscheine'!$B$2:$B$501),"Vor dem Ausgabedatum eingelöst",IF(ROUND(SUMPRODUCT(--($B$2:B383=B383),$D$2:D383),2)&gt;ROUND(SUMPRODUCT(--('Gutscheine'!$A$2:$A$501=B383),'Gutscheine'!$C$2:$C$501),2),"Übersteigt das Restguthaben","OK")))))))))))))</f>
        <v/>
      </c>
    </row>
    <row r="384" spans="1:5">
      <c r="A384" s="7"/>
      <c r="B384" s="7"/>
      <c r="C384" s="8"/>
      <c r="D384" s="9"/>
      <c r="E384" s="11">
        <f>IF(COUNTA(A384:D384)=0,"",IF(A384="","Buchungs-ID fehlt",IF(SUMPRODUCT(--($A$2:$A$2001=A384))&gt;1,"Doppelte Buchungs-ID",IF(B384="","Gutschein-ID fehlt",IF(SUMPRODUCT(--('Gutscheine'!$A$2:$A$501=B384))=0,"Unbekannte Gutschein-ID",IF(SUMPRODUCT(--('Gutscheine'!$A$2:$A$501=B384))&gt;1,"Gutschein-ID steht doppelt auf „Gutscheine“",IF(NOT(ISNUMBER(C384)),"Datum fehlt oder ist kein Datum",IF(OR(C384&lt;DATE(2000,1,1),C384&gt;DATE(2100,12,31)),"Datum außerhalb des gültigen Bereichs",IF(NOT(ISNUMBER(D384)),"Betrag fehlt oder ist keine Zahl",IF(D384&lt;=0,"Betrag muss über 0 liegen",IF(ROUND(D384,2)&lt;&gt;D384,"Betrag hat mehr als 2 Nachkommastellen",IF(C384&lt;SUMPRODUCT(--('Gutscheine'!$A$2:$A$501=B384),'Gutscheine'!$B$2:$B$501),"Vor dem Ausgabedatum eingelöst",IF(ROUND(SUMPRODUCT(--($B$2:B384=B384),$D$2:D384),2)&gt;ROUND(SUMPRODUCT(--('Gutscheine'!$A$2:$A$501=B384),'Gutscheine'!$C$2:$C$501),2),"Übersteigt das Restguthaben","OK")))))))))))))</f>
        <v/>
      </c>
    </row>
    <row r="385" spans="1:5">
      <c r="A385" s="7"/>
      <c r="B385" s="7"/>
      <c r="C385" s="8"/>
      <c r="D385" s="9"/>
      <c r="E385" s="11">
        <f>IF(COUNTA(A385:D385)=0,"",IF(A385="","Buchungs-ID fehlt",IF(SUMPRODUCT(--($A$2:$A$2001=A385))&gt;1,"Doppelte Buchungs-ID",IF(B385="","Gutschein-ID fehlt",IF(SUMPRODUCT(--('Gutscheine'!$A$2:$A$501=B385))=0,"Unbekannte Gutschein-ID",IF(SUMPRODUCT(--('Gutscheine'!$A$2:$A$501=B385))&gt;1,"Gutschein-ID steht doppelt auf „Gutscheine“",IF(NOT(ISNUMBER(C385)),"Datum fehlt oder ist kein Datum",IF(OR(C385&lt;DATE(2000,1,1),C385&gt;DATE(2100,12,31)),"Datum außerhalb des gültigen Bereichs",IF(NOT(ISNUMBER(D385)),"Betrag fehlt oder ist keine Zahl",IF(D385&lt;=0,"Betrag muss über 0 liegen",IF(ROUND(D385,2)&lt;&gt;D385,"Betrag hat mehr als 2 Nachkommastellen",IF(C385&lt;SUMPRODUCT(--('Gutscheine'!$A$2:$A$501=B385),'Gutscheine'!$B$2:$B$501),"Vor dem Ausgabedatum eingelöst",IF(ROUND(SUMPRODUCT(--($B$2:B385=B385),$D$2:D385),2)&gt;ROUND(SUMPRODUCT(--('Gutscheine'!$A$2:$A$501=B385),'Gutscheine'!$C$2:$C$501),2),"Übersteigt das Restguthaben","OK")))))))))))))</f>
        <v/>
      </c>
    </row>
    <row r="386" spans="1:5">
      <c r="A386" s="7"/>
      <c r="B386" s="7"/>
      <c r="C386" s="8"/>
      <c r="D386" s="9"/>
      <c r="E386" s="11">
        <f>IF(COUNTA(A386:D386)=0,"",IF(A386="","Buchungs-ID fehlt",IF(SUMPRODUCT(--($A$2:$A$2001=A386))&gt;1,"Doppelte Buchungs-ID",IF(B386="","Gutschein-ID fehlt",IF(SUMPRODUCT(--('Gutscheine'!$A$2:$A$501=B386))=0,"Unbekannte Gutschein-ID",IF(SUMPRODUCT(--('Gutscheine'!$A$2:$A$501=B386))&gt;1,"Gutschein-ID steht doppelt auf „Gutscheine“",IF(NOT(ISNUMBER(C386)),"Datum fehlt oder ist kein Datum",IF(OR(C386&lt;DATE(2000,1,1),C386&gt;DATE(2100,12,31)),"Datum außerhalb des gültigen Bereichs",IF(NOT(ISNUMBER(D386)),"Betrag fehlt oder ist keine Zahl",IF(D386&lt;=0,"Betrag muss über 0 liegen",IF(ROUND(D386,2)&lt;&gt;D386,"Betrag hat mehr als 2 Nachkommastellen",IF(C386&lt;SUMPRODUCT(--('Gutscheine'!$A$2:$A$501=B386),'Gutscheine'!$B$2:$B$501),"Vor dem Ausgabedatum eingelöst",IF(ROUND(SUMPRODUCT(--($B$2:B386=B386),$D$2:D386),2)&gt;ROUND(SUMPRODUCT(--('Gutscheine'!$A$2:$A$501=B386),'Gutscheine'!$C$2:$C$501),2),"Übersteigt das Restguthaben","OK")))))))))))))</f>
        <v/>
      </c>
    </row>
    <row r="387" spans="1:5">
      <c r="A387" s="7"/>
      <c r="B387" s="7"/>
      <c r="C387" s="8"/>
      <c r="D387" s="9"/>
      <c r="E387" s="11">
        <f>IF(COUNTA(A387:D387)=0,"",IF(A387="","Buchungs-ID fehlt",IF(SUMPRODUCT(--($A$2:$A$2001=A387))&gt;1,"Doppelte Buchungs-ID",IF(B387="","Gutschein-ID fehlt",IF(SUMPRODUCT(--('Gutscheine'!$A$2:$A$501=B387))=0,"Unbekannte Gutschein-ID",IF(SUMPRODUCT(--('Gutscheine'!$A$2:$A$501=B387))&gt;1,"Gutschein-ID steht doppelt auf „Gutscheine“",IF(NOT(ISNUMBER(C387)),"Datum fehlt oder ist kein Datum",IF(OR(C387&lt;DATE(2000,1,1),C387&gt;DATE(2100,12,31)),"Datum außerhalb des gültigen Bereichs",IF(NOT(ISNUMBER(D387)),"Betrag fehlt oder ist keine Zahl",IF(D387&lt;=0,"Betrag muss über 0 liegen",IF(ROUND(D387,2)&lt;&gt;D387,"Betrag hat mehr als 2 Nachkommastellen",IF(C387&lt;SUMPRODUCT(--('Gutscheine'!$A$2:$A$501=B387),'Gutscheine'!$B$2:$B$501),"Vor dem Ausgabedatum eingelöst",IF(ROUND(SUMPRODUCT(--($B$2:B387=B387),$D$2:D387),2)&gt;ROUND(SUMPRODUCT(--('Gutscheine'!$A$2:$A$501=B387),'Gutscheine'!$C$2:$C$501),2),"Übersteigt das Restguthaben","OK")))))))))))))</f>
        <v/>
      </c>
    </row>
    <row r="388" spans="1:5">
      <c r="A388" s="7"/>
      <c r="B388" s="7"/>
      <c r="C388" s="8"/>
      <c r="D388" s="9"/>
      <c r="E388" s="11">
        <f>IF(COUNTA(A388:D388)=0,"",IF(A388="","Buchungs-ID fehlt",IF(SUMPRODUCT(--($A$2:$A$2001=A388))&gt;1,"Doppelte Buchungs-ID",IF(B388="","Gutschein-ID fehlt",IF(SUMPRODUCT(--('Gutscheine'!$A$2:$A$501=B388))=0,"Unbekannte Gutschein-ID",IF(SUMPRODUCT(--('Gutscheine'!$A$2:$A$501=B388))&gt;1,"Gutschein-ID steht doppelt auf „Gutscheine“",IF(NOT(ISNUMBER(C388)),"Datum fehlt oder ist kein Datum",IF(OR(C388&lt;DATE(2000,1,1),C388&gt;DATE(2100,12,31)),"Datum außerhalb des gültigen Bereichs",IF(NOT(ISNUMBER(D388)),"Betrag fehlt oder ist keine Zahl",IF(D388&lt;=0,"Betrag muss über 0 liegen",IF(ROUND(D388,2)&lt;&gt;D388,"Betrag hat mehr als 2 Nachkommastellen",IF(C388&lt;SUMPRODUCT(--('Gutscheine'!$A$2:$A$501=B388),'Gutscheine'!$B$2:$B$501),"Vor dem Ausgabedatum eingelöst",IF(ROUND(SUMPRODUCT(--($B$2:B388=B388),$D$2:D388),2)&gt;ROUND(SUMPRODUCT(--('Gutscheine'!$A$2:$A$501=B388),'Gutscheine'!$C$2:$C$501),2),"Übersteigt das Restguthaben","OK")))))))))))))</f>
        <v/>
      </c>
    </row>
    <row r="389" spans="1:5">
      <c r="A389" s="7"/>
      <c r="B389" s="7"/>
      <c r="C389" s="8"/>
      <c r="D389" s="9"/>
      <c r="E389" s="11">
        <f>IF(COUNTA(A389:D389)=0,"",IF(A389="","Buchungs-ID fehlt",IF(SUMPRODUCT(--($A$2:$A$2001=A389))&gt;1,"Doppelte Buchungs-ID",IF(B389="","Gutschein-ID fehlt",IF(SUMPRODUCT(--('Gutscheine'!$A$2:$A$501=B389))=0,"Unbekannte Gutschein-ID",IF(SUMPRODUCT(--('Gutscheine'!$A$2:$A$501=B389))&gt;1,"Gutschein-ID steht doppelt auf „Gutscheine“",IF(NOT(ISNUMBER(C389)),"Datum fehlt oder ist kein Datum",IF(OR(C389&lt;DATE(2000,1,1),C389&gt;DATE(2100,12,31)),"Datum außerhalb des gültigen Bereichs",IF(NOT(ISNUMBER(D389)),"Betrag fehlt oder ist keine Zahl",IF(D389&lt;=0,"Betrag muss über 0 liegen",IF(ROUND(D389,2)&lt;&gt;D389,"Betrag hat mehr als 2 Nachkommastellen",IF(C389&lt;SUMPRODUCT(--('Gutscheine'!$A$2:$A$501=B389),'Gutscheine'!$B$2:$B$501),"Vor dem Ausgabedatum eingelöst",IF(ROUND(SUMPRODUCT(--($B$2:B389=B389),$D$2:D389),2)&gt;ROUND(SUMPRODUCT(--('Gutscheine'!$A$2:$A$501=B389),'Gutscheine'!$C$2:$C$501),2),"Übersteigt das Restguthaben","OK")))))))))))))</f>
        <v/>
      </c>
    </row>
    <row r="390" spans="1:5">
      <c r="A390" s="7"/>
      <c r="B390" s="7"/>
      <c r="C390" s="8"/>
      <c r="D390" s="9"/>
      <c r="E390" s="11">
        <f>IF(COUNTA(A390:D390)=0,"",IF(A390="","Buchungs-ID fehlt",IF(SUMPRODUCT(--($A$2:$A$2001=A390))&gt;1,"Doppelte Buchungs-ID",IF(B390="","Gutschein-ID fehlt",IF(SUMPRODUCT(--('Gutscheine'!$A$2:$A$501=B390))=0,"Unbekannte Gutschein-ID",IF(SUMPRODUCT(--('Gutscheine'!$A$2:$A$501=B390))&gt;1,"Gutschein-ID steht doppelt auf „Gutscheine“",IF(NOT(ISNUMBER(C390)),"Datum fehlt oder ist kein Datum",IF(OR(C390&lt;DATE(2000,1,1),C390&gt;DATE(2100,12,31)),"Datum außerhalb des gültigen Bereichs",IF(NOT(ISNUMBER(D390)),"Betrag fehlt oder ist keine Zahl",IF(D390&lt;=0,"Betrag muss über 0 liegen",IF(ROUND(D390,2)&lt;&gt;D390,"Betrag hat mehr als 2 Nachkommastellen",IF(C390&lt;SUMPRODUCT(--('Gutscheine'!$A$2:$A$501=B390),'Gutscheine'!$B$2:$B$501),"Vor dem Ausgabedatum eingelöst",IF(ROUND(SUMPRODUCT(--($B$2:B390=B390),$D$2:D390),2)&gt;ROUND(SUMPRODUCT(--('Gutscheine'!$A$2:$A$501=B390),'Gutscheine'!$C$2:$C$501),2),"Übersteigt das Restguthaben","OK")))))))))))))</f>
        <v/>
      </c>
    </row>
    <row r="391" spans="1:5">
      <c r="A391" s="7"/>
      <c r="B391" s="7"/>
      <c r="C391" s="8"/>
      <c r="D391" s="9"/>
      <c r="E391" s="11">
        <f>IF(COUNTA(A391:D391)=0,"",IF(A391="","Buchungs-ID fehlt",IF(SUMPRODUCT(--($A$2:$A$2001=A391))&gt;1,"Doppelte Buchungs-ID",IF(B391="","Gutschein-ID fehlt",IF(SUMPRODUCT(--('Gutscheine'!$A$2:$A$501=B391))=0,"Unbekannte Gutschein-ID",IF(SUMPRODUCT(--('Gutscheine'!$A$2:$A$501=B391))&gt;1,"Gutschein-ID steht doppelt auf „Gutscheine“",IF(NOT(ISNUMBER(C391)),"Datum fehlt oder ist kein Datum",IF(OR(C391&lt;DATE(2000,1,1),C391&gt;DATE(2100,12,31)),"Datum außerhalb des gültigen Bereichs",IF(NOT(ISNUMBER(D391)),"Betrag fehlt oder ist keine Zahl",IF(D391&lt;=0,"Betrag muss über 0 liegen",IF(ROUND(D391,2)&lt;&gt;D391,"Betrag hat mehr als 2 Nachkommastellen",IF(C391&lt;SUMPRODUCT(--('Gutscheine'!$A$2:$A$501=B391),'Gutscheine'!$B$2:$B$501),"Vor dem Ausgabedatum eingelöst",IF(ROUND(SUMPRODUCT(--($B$2:B391=B391),$D$2:D391),2)&gt;ROUND(SUMPRODUCT(--('Gutscheine'!$A$2:$A$501=B391),'Gutscheine'!$C$2:$C$501),2),"Übersteigt das Restguthaben","OK")))))))))))))</f>
        <v/>
      </c>
    </row>
    <row r="392" spans="1:5">
      <c r="A392" s="7"/>
      <c r="B392" s="7"/>
      <c r="C392" s="8"/>
      <c r="D392" s="9"/>
      <c r="E392" s="11">
        <f>IF(COUNTA(A392:D392)=0,"",IF(A392="","Buchungs-ID fehlt",IF(SUMPRODUCT(--($A$2:$A$2001=A392))&gt;1,"Doppelte Buchungs-ID",IF(B392="","Gutschein-ID fehlt",IF(SUMPRODUCT(--('Gutscheine'!$A$2:$A$501=B392))=0,"Unbekannte Gutschein-ID",IF(SUMPRODUCT(--('Gutscheine'!$A$2:$A$501=B392))&gt;1,"Gutschein-ID steht doppelt auf „Gutscheine“",IF(NOT(ISNUMBER(C392)),"Datum fehlt oder ist kein Datum",IF(OR(C392&lt;DATE(2000,1,1),C392&gt;DATE(2100,12,31)),"Datum außerhalb des gültigen Bereichs",IF(NOT(ISNUMBER(D392)),"Betrag fehlt oder ist keine Zahl",IF(D392&lt;=0,"Betrag muss über 0 liegen",IF(ROUND(D392,2)&lt;&gt;D392,"Betrag hat mehr als 2 Nachkommastellen",IF(C392&lt;SUMPRODUCT(--('Gutscheine'!$A$2:$A$501=B392),'Gutscheine'!$B$2:$B$501),"Vor dem Ausgabedatum eingelöst",IF(ROUND(SUMPRODUCT(--($B$2:B392=B392),$D$2:D392),2)&gt;ROUND(SUMPRODUCT(--('Gutscheine'!$A$2:$A$501=B392),'Gutscheine'!$C$2:$C$501),2),"Übersteigt das Restguthaben","OK")))))))))))))</f>
        <v/>
      </c>
    </row>
    <row r="393" spans="1:5">
      <c r="A393" s="7"/>
      <c r="B393" s="7"/>
      <c r="C393" s="8"/>
      <c r="D393" s="9"/>
      <c r="E393" s="11">
        <f>IF(COUNTA(A393:D393)=0,"",IF(A393="","Buchungs-ID fehlt",IF(SUMPRODUCT(--($A$2:$A$2001=A393))&gt;1,"Doppelte Buchungs-ID",IF(B393="","Gutschein-ID fehlt",IF(SUMPRODUCT(--('Gutscheine'!$A$2:$A$501=B393))=0,"Unbekannte Gutschein-ID",IF(SUMPRODUCT(--('Gutscheine'!$A$2:$A$501=B393))&gt;1,"Gutschein-ID steht doppelt auf „Gutscheine“",IF(NOT(ISNUMBER(C393)),"Datum fehlt oder ist kein Datum",IF(OR(C393&lt;DATE(2000,1,1),C393&gt;DATE(2100,12,31)),"Datum außerhalb des gültigen Bereichs",IF(NOT(ISNUMBER(D393)),"Betrag fehlt oder ist keine Zahl",IF(D393&lt;=0,"Betrag muss über 0 liegen",IF(ROUND(D393,2)&lt;&gt;D393,"Betrag hat mehr als 2 Nachkommastellen",IF(C393&lt;SUMPRODUCT(--('Gutscheine'!$A$2:$A$501=B393),'Gutscheine'!$B$2:$B$501),"Vor dem Ausgabedatum eingelöst",IF(ROUND(SUMPRODUCT(--($B$2:B393=B393),$D$2:D393),2)&gt;ROUND(SUMPRODUCT(--('Gutscheine'!$A$2:$A$501=B393),'Gutscheine'!$C$2:$C$501),2),"Übersteigt das Restguthaben","OK")))))))))))))</f>
        <v/>
      </c>
    </row>
    <row r="394" spans="1:5">
      <c r="A394" s="7"/>
      <c r="B394" s="7"/>
      <c r="C394" s="8"/>
      <c r="D394" s="9"/>
      <c r="E394" s="11">
        <f>IF(COUNTA(A394:D394)=0,"",IF(A394="","Buchungs-ID fehlt",IF(SUMPRODUCT(--($A$2:$A$2001=A394))&gt;1,"Doppelte Buchungs-ID",IF(B394="","Gutschein-ID fehlt",IF(SUMPRODUCT(--('Gutscheine'!$A$2:$A$501=B394))=0,"Unbekannte Gutschein-ID",IF(SUMPRODUCT(--('Gutscheine'!$A$2:$A$501=B394))&gt;1,"Gutschein-ID steht doppelt auf „Gutscheine“",IF(NOT(ISNUMBER(C394)),"Datum fehlt oder ist kein Datum",IF(OR(C394&lt;DATE(2000,1,1),C394&gt;DATE(2100,12,31)),"Datum außerhalb des gültigen Bereichs",IF(NOT(ISNUMBER(D394)),"Betrag fehlt oder ist keine Zahl",IF(D394&lt;=0,"Betrag muss über 0 liegen",IF(ROUND(D394,2)&lt;&gt;D394,"Betrag hat mehr als 2 Nachkommastellen",IF(C394&lt;SUMPRODUCT(--('Gutscheine'!$A$2:$A$501=B394),'Gutscheine'!$B$2:$B$501),"Vor dem Ausgabedatum eingelöst",IF(ROUND(SUMPRODUCT(--($B$2:B394=B394),$D$2:D394),2)&gt;ROUND(SUMPRODUCT(--('Gutscheine'!$A$2:$A$501=B394),'Gutscheine'!$C$2:$C$501),2),"Übersteigt das Restguthaben","OK")))))))))))))</f>
        <v/>
      </c>
    </row>
    <row r="395" spans="1:5">
      <c r="A395" s="7"/>
      <c r="B395" s="7"/>
      <c r="C395" s="8"/>
      <c r="D395" s="9"/>
      <c r="E395" s="11">
        <f>IF(COUNTA(A395:D395)=0,"",IF(A395="","Buchungs-ID fehlt",IF(SUMPRODUCT(--($A$2:$A$2001=A395))&gt;1,"Doppelte Buchungs-ID",IF(B395="","Gutschein-ID fehlt",IF(SUMPRODUCT(--('Gutscheine'!$A$2:$A$501=B395))=0,"Unbekannte Gutschein-ID",IF(SUMPRODUCT(--('Gutscheine'!$A$2:$A$501=B395))&gt;1,"Gutschein-ID steht doppelt auf „Gutscheine“",IF(NOT(ISNUMBER(C395)),"Datum fehlt oder ist kein Datum",IF(OR(C395&lt;DATE(2000,1,1),C395&gt;DATE(2100,12,31)),"Datum außerhalb des gültigen Bereichs",IF(NOT(ISNUMBER(D395)),"Betrag fehlt oder ist keine Zahl",IF(D395&lt;=0,"Betrag muss über 0 liegen",IF(ROUND(D395,2)&lt;&gt;D395,"Betrag hat mehr als 2 Nachkommastellen",IF(C395&lt;SUMPRODUCT(--('Gutscheine'!$A$2:$A$501=B395),'Gutscheine'!$B$2:$B$501),"Vor dem Ausgabedatum eingelöst",IF(ROUND(SUMPRODUCT(--($B$2:B395=B395),$D$2:D395),2)&gt;ROUND(SUMPRODUCT(--('Gutscheine'!$A$2:$A$501=B395),'Gutscheine'!$C$2:$C$501),2),"Übersteigt das Restguthaben","OK")))))))))))))</f>
        <v/>
      </c>
    </row>
    <row r="396" spans="1:5">
      <c r="A396" s="7"/>
      <c r="B396" s="7"/>
      <c r="C396" s="8"/>
      <c r="D396" s="9"/>
      <c r="E396" s="11">
        <f>IF(COUNTA(A396:D396)=0,"",IF(A396="","Buchungs-ID fehlt",IF(SUMPRODUCT(--($A$2:$A$2001=A396))&gt;1,"Doppelte Buchungs-ID",IF(B396="","Gutschein-ID fehlt",IF(SUMPRODUCT(--('Gutscheine'!$A$2:$A$501=B396))=0,"Unbekannte Gutschein-ID",IF(SUMPRODUCT(--('Gutscheine'!$A$2:$A$501=B396))&gt;1,"Gutschein-ID steht doppelt auf „Gutscheine“",IF(NOT(ISNUMBER(C396)),"Datum fehlt oder ist kein Datum",IF(OR(C396&lt;DATE(2000,1,1),C396&gt;DATE(2100,12,31)),"Datum außerhalb des gültigen Bereichs",IF(NOT(ISNUMBER(D396)),"Betrag fehlt oder ist keine Zahl",IF(D396&lt;=0,"Betrag muss über 0 liegen",IF(ROUND(D396,2)&lt;&gt;D396,"Betrag hat mehr als 2 Nachkommastellen",IF(C396&lt;SUMPRODUCT(--('Gutscheine'!$A$2:$A$501=B396),'Gutscheine'!$B$2:$B$501),"Vor dem Ausgabedatum eingelöst",IF(ROUND(SUMPRODUCT(--($B$2:B396=B396),$D$2:D396),2)&gt;ROUND(SUMPRODUCT(--('Gutscheine'!$A$2:$A$501=B396),'Gutscheine'!$C$2:$C$501),2),"Übersteigt das Restguthaben","OK")))))))))))))</f>
        <v/>
      </c>
    </row>
    <row r="397" spans="1:5">
      <c r="A397" s="7"/>
      <c r="B397" s="7"/>
      <c r="C397" s="8"/>
      <c r="D397" s="9"/>
      <c r="E397" s="11">
        <f>IF(COUNTA(A397:D397)=0,"",IF(A397="","Buchungs-ID fehlt",IF(SUMPRODUCT(--($A$2:$A$2001=A397))&gt;1,"Doppelte Buchungs-ID",IF(B397="","Gutschein-ID fehlt",IF(SUMPRODUCT(--('Gutscheine'!$A$2:$A$501=B397))=0,"Unbekannte Gutschein-ID",IF(SUMPRODUCT(--('Gutscheine'!$A$2:$A$501=B397))&gt;1,"Gutschein-ID steht doppelt auf „Gutscheine“",IF(NOT(ISNUMBER(C397)),"Datum fehlt oder ist kein Datum",IF(OR(C397&lt;DATE(2000,1,1),C397&gt;DATE(2100,12,31)),"Datum außerhalb des gültigen Bereichs",IF(NOT(ISNUMBER(D397)),"Betrag fehlt oder ist keine Zahl",IF(D397&lt;=0,"Betrag muss über 0 liegen",IF(ROUND(D397,2)&lt;&gt;D397,"Betrag hat mehr als 2 Nachkommastellen",IF(C397&lt;SUMPRODUCT(--('Gutscheine'!$A$2:$A$501=B397),'Gutscheine'!$B$2:$B$501),"Vor dem Ausgabedatum eingelöst",IF(ROUND(SUMPRODUCT(--($B$2:B397=B397),$D$2:D397),2)&gt;ROUND(SUMPRODUCT(--('Gutscheine'!$A$2:$A$501=B397),'Gutscheine'!$C$2:$C$501),2),"Übersteigt das Restguthaben","OK")))))))))))))</f>
        <v/>
      </c>
    </row>
    <row r="398" spans="1:5">
      <c r="A398" s="7"/>
      <c r="B398" s="7"/>
      <c r="C398" s="8"/>
      <c r="D398" s="9"/>
      <c r="E398" s="11">
        <f>IF(COUNTA(A398:D398)=0,"",IF(A398="","Buchungs-ID fehlt",IF(SUMPRODUCT(--($A$2:$A$2001=A398))&gt;1,"Doppelte Buchungs-ID",IF(B398="","Gutschein-ID fehlt",IF(SUMPRODUCT(--('Gutscheine'!$A$2:$A$501=B398))=0,"Unbekannte Gutschein-ID",IF(SUMPRODUCT(--('Gutscheine'!$A$2:$A$501=B398))&gt;1,"Gutschein-ID steht doppelt auf „Gutscheine“",IF(NOT(ISNUMBER(C398)),"Datum fehlt oder ist kein Datum",IF(OR(C398&lt;DATE(2000,1,1),C398&gt;DATE(2100,12,31)),"Datum außerhalb des gültigen Bereichs",IF(NOT(ISNUMBER(D398)),"Betrag fehlt oder ist keine Zahl",IF(D398&lt;=0,"Betrag muss über 0 liegen",IF(ROUND(D398,2)&lt;&gt;D398,"Betrag hat mehr als 2 Nachkommastellen",IF(C398&lt;SUMPRODUCT(--('Gutscheine'!$A$2:$A$501=B398),'Gutscheine'!$B$2:$B$501),"Vor dem Ausgabedatum eingelöst",IF(ROUND(SUMPRODUCT(--($B$2:B398=B398),$D$2:D398),2)&gt;ROUND(SUMPRODUCT(--('Gutscheine'!$A$2:$A$501=B398),'Gutscheine'!$C$2:$C$501),2),"Übersteigt das Restguthaben","OK")))))))))))))</f>
        <v/>
      </c>
    </row>
    <row r="399" spans="1:5">
      <c r="A399" s="7"/>
      <c r="B399" s="7"/>
      <c r="C399" s="8"/>
      <c r="D399" s="9"/>
      <c r="E399" s="11">
        <f>IF(COUNTA(A399:D399)=0,"",IF(A399="","Buchungs-ID fehlt",IF(SUMPRODUCT(--($A$2:$A$2001=A399))&gt;1,"Doppelte Buchungs-ID",IF(B399="","Gutschein-ID fehlt",IF(SUMPRODUCT(--('Gutscheine'!$A$2:$A$501=B399))=0,"Unbekannte Gutschein-ID",IF(SUMPRODUCT(--('Gutscheine'!$A$2:$A$501=B399))&gt;1,"Gutschein-ID steht doppelt auf „Gutscheine“",IF(NOT(ISNUMBER(C399)),"Datum fehlt oder ist kein Datum",IF(OR(C399&lt;DATE(2000,1,1),C399&gt;DATE(2100,12,31)),"Datum außerhalb des gültigen Bereichs",IF(NOT(ISNUMBER(D399)),"Betrag fehlt oder ist keine Zahl",IF(D399&lt;=0,"Betrag muss über 0 liegen",IF(ROUND(D399,2)&lt;&gt;D399,"Betrag hat mehr als 2 Nachkommastellen",IF(C399&lt;SUMPRODUCT(--('Gutscheine'!$A$2:$A$501=B399),'Gutscheine'!$B$2:$B$501),"Vor dem Ausgabedatum eingelöst",IF(ROUND(SUMPRODUCT(--($B$2:B399=B399),$D$2:D399),2)&gt;ROUND(SUMPRODUCT(--('Gutscheine'!$A$2:$A$501=B399),'Gutscheine'!$C$2:$C$501),2),"Übersteigt das Restguthaben","OK")))))))))))))</f>
        <v/>
      </c>
    </row>
    <row r="400" spans="1:5">
      <c r="A400" s="7"/>
      <c r="B400" s="7"/>
      <c r="C400" s="8"/>
      <c r="D400" s="9"/>
      <c r="E400" s="11">
        <f>IF(COUNTA(A400:D400)=0,"",IF(A400="","Buchungs-ID fehlt",IF(SUMPRODUCT(--($A$2:$A$2001=A400))&gt;1,"Doppelte Buchungs-ID",IF(B400="","Gutschein-ID fehlt",IF(SUMPRODUCT(--('Gutscheine'!$A$2:$A$501=B400))=0,"Unbekannte Gutschein-ID",IF(SUMPRODUCT(--('Gutscheine'!$A$2:$A$501=B400))&gt;1,"Gutschein-ID steht doppelt auf „Gutscheine“",IF(NOT(ISNUMBER(C400)),"Datum fehlt oder ist kein Datum",IF(OR(C400&lt;DATE(2000,1,1),C400&gt;DATE(2100,12,31)),"Datum außerhalb des gültigen Bereichs",IF(NOT(ISNUMBER(D400)),"Betrag fehlt oder ist keine Zahl",IF(D400&lt;=0,"Betrag muss über 0 liegen",IF(ROUND(D400,2)&lt;&gt;D400,"Betrag hat mehr als 2 Nachkommastellen",IF(C400&lt;SUMPRODUCT(--('Gutscheine'!$A$2:$A$501=B400),'Gutscheine'!$B$2:$B$501),"Vor dem Ausgabedatum eingelöst",IF(ROUND(SUMPRODUCT(--($B$2:B400=B400),$D$2:D400),2)&gt;ROUND(SUMPRODUCT(--('Gutscheine'!$A$2:$A$501=B400),'Gutscheine'!$C$2:$C$501),2),"Übersteigt das Restguthaben","OK")))))))))))))</f>
        <v/>
      </c>
    </row>
    <row r="401" spans="1:5">
      <c r="A401" s="7"/>
      <c r="B401" s="7"/>
      <c r="C401" s="8"/>
      <c r="D401" s="9"/>
      <c r="E401" s="11">
        <f>IF(COUNTA(A401:D401)=0,"",IF(A401="","Buchungs-ID fehlt",IF(SUMPRODUCT(--($A$2:$A$2001=A401))&gt;1,"Doppelte Buchungs-ID",IF(B401="","Gutschein-ID fehlt",IF(SUMPRODUCT(--('Gutscheine'!$A$2:$A$501=B401))=0,"Unbekannte Gutschein-ID",IF(SUMPRODUCT(--('Gutscheine'!$A$2:$A$501=B401))&gt;1,"Gutschein-ID steht doppelt auf „Gutscheine“",IF(NOT(ISNUMBER(C401)),"Datum fehlt oder ist kein Datum",IF(OR(C401&lt;DATE(2000,1,1),C401&gt;DATE(2100,12,31)),"Datum außerhalb des gültigen Bereichs",IF(NOT(ISNUMBER(D401)),"Betrag fehlt oder ist keine Zahl",IF(D401&lt;=0,"Betrag muss über 0 liegen",IF(ROUND(D401,2)&lt;&gt;D401,"Betrag hat mehr als 2 Nachkommastellen",IF(C401&lt;SUMPRODUCT(--('Gutscheine'!$A$2:$A$501=B401),'Gutscheine'!$B$2:$B$501),"Vor dem Ausgabedatum eingelöst",IF(ROUND(SUMPRODUCT(--($B$2:B401=B401),$D$2:D401),2)&gt;ROUND(SUMPRODUCT(--('Gutscheine'!$A$2:$A$501=B401),'Gutscheine'!$C$2:$C$501),2),"Übersteigt das Restguthaben","OK")))))))))))))</f>
        <v/>
      </c>
    </row>
    <row r="402" spans="1:5">
      <c r="A402" s="7"/>
      <c r="B402" s="7"/>
      <c r="C402" s="8"/>
      <c r="D402" s="9"/>
      <c r="E402" s="11">
        <f>IF(COUNTA(A402:D402)=0,"",IF(A402="","Buchungs-ID fehlt",IF(SUMPRODUCT(--($A$2:$A$2001=A402))&gt;1,"Doppelte Buchungs-ID",IF(B402="","Gutschein-ID fehlt",IF(SUMPRODUCT(--('Gutscheine'!$A$2:$A$501=B402))=0,"Unbekannte Gutschein-ID",IF(SUMPRODUCT(--('Gutscheine'!$A$2:$A$501=B402))&gt;1,"Gutschein-ID steht doppelt auf „Gutscheine“",IF(NOT(ISNUMBER(C402)),"Datum fehlt oder ist kein Datum",IF(OR(C402&lt;DATE(2000,1,1),C402&gt;DATE(2100,12,31)),"Datum außerhalb des gültigen Bereichs",IF(NOT(ISNUMBER(D402)),"Betrag fehlt oder ist keine Zahl",IF(D402&lt;=0,"Betrag muss über 0 liegen",IF(ROUND(D402,2)&lt;&gt;D402,"Betrag hat mehr als 2 Nachkommastellen",IF(C402&lt;SUMPRODUCT(--('Gutscheine'!$A$2:$A$501=B402),'Gutscheine'!$B$2:$B$501),"Vor dem Ausgabedatum eingelöst",IF(ROUND(SUMPRODUCT(--($B$2:B402=B402),$D$2:D402),2)&gt;ROUND(SUMPRODUCT(--('Gutscheine'!$A$2:$A$501=B402),'Gutscheine'!$C$2:$C$501),2),"Übersteigt das Restguthaben","OK")))))))))))))</f>
        <v/>
      </c>
    </row>
    <row r="403" spans="1:5">
      <c r="A403" s="7"/>
      <c r="B403" s="7"/>
      <c r="C403" s="8"/>
      <c r="D403" s="9"/>
      <c r="E403" s="11">
        <f>IF(COUNTA(A403:D403)=0,"",IF(A403="","Buchungs-ID fehlt",IF(SUMPRODUCT(--($A$2:$A$2001=A403))&gt;1,"Doppelte Buchungs-ID",IF(B403="","Gutschein-ID fehlt",IF(SUMPRODUCT(--('Gutscheine'!$A$2:$A$501=B403))=0,"Unbekannte Gutschein-ID",IF(SUMPRODUCT(--('Gutscheine'!$A$2:$A$501=B403))&gt;1,"Gutschein-ID steht doppelt auf „Gutscheine“",IF(NOT(ISNUMBER(C403)),"Datum fehlt oder ist kein Datum",IF(OR(C403&lt;DATE(2000,1,1),C403&gt;DATE(2100,12,31)),"Datum außerhalb des gültigen Bereichs",IF(NOT(ISNUMBER(D403)),"Betrag fehlt oder ist keine Zahl",IF(D403&lt;=0,"Betrag muss über 0 liegen",IF(ROUND(D403,2)&lt;&gt;D403,"Betrag hat mehr als 2 Nachkommastellen",IF(C403&lt;SUMPRODUCT(--('Gutscheine'!$A$2:$A$501=B403),'Gutscheine'!$B$2:$B$501),"Vor dem Ausgabedatum eingelöst",IF(ROUND(SUMPRODUCT(--($B$2:B403=B403),$D$2:D403),2)&gt;ROUND(SUMPRODUCT(--('Gutscheine'!$A$2:$A$501=B403),'Gutscheine'!$C$2:$C$501),2),"Übersteigt das Restguthaben","OK")))))))))))))</f>
        <v/>
      </c>
    </row>
    <row r="404" spans="1:5">
      <c r="A404" s="7"/>
      <c r="B404" s="7"/>
      <c r="C404" s="8"/>
      <c r="D404" s="9"/>
      <c r="E404" s="11">
        <f>IF(COUNTA(A404:D404)=0,"",IF(A404="","Buchungs-ID fehlt",IF(SUMPRODUCT(--($A$2:$A$2001=A404))&gt;1,"Doppelte Buchungs-ID",IF(B404="","Gutschein-ID fehlt",IF(SUMPRODUCT(--('Gutscheine'!$A$2:$A$501=B404))=0,"Unbekannte Gutschein-ID",IF(SUMPRODUCT(--('Gutscheine'!$A$2:$A$501=B404))&gt;1,"Gutschein-ID steht doppelt auf „Gutscheine“",IF(NOT(ISNUMBER(C404)),"Datum fehlt oder ist kein Datum",IF(OR(C404&lt;DATE(2000,1,1),C404&gt;DATE(2100,12,31)),"Datum außerhalb des gültigen Bereichs",IF(NOT(ISNUMBER(D404)),"Betrag fehlt oder ist keine Zahl",IF(D404&lt;=0,"Betrag muss über 0 liegen",IF(ROUND(D404,2)&lt;&gt;D404,"Betrag hat mehr als 2 Nachkommastellen",IF(C404&lt;SUMPRODUCT(--('Gutscheine'!$A$2:$A$501=B404),'Gutscheine'!$B$2:$B$501),"Vor dem Ausgabedatum eingelöst",IF(ROUND(SUMPRODUCT(--($B$2:B404=B404),$D$2:D404),2)&gt;ROUND(SUMPRODUCT(--('Gutscheine'!$A$2:$A$501=B404),'Gutscheine'!$C$2:$C$501),2),"Übersteigt das Restguthaben","OK")))))))))))))</f>
        <v/>
      </c>
    </row>
    <row r="405" spans="1:5">
      <c r="A405" s="7"/>
      <c r="B405" s="7"/>
      <c r="C405" s="8"/>
      <c r="D405" s="9"/>
      <c r="E405" s="11">
        <f>IF(COUNTA(A405:D405)=0,"",IF(A405="","Buchungs-ID fehlt",IF(SUMPRODUCT(--($A$2:$A$2001=A405))&gt;1,"Doppelte Buchungs-ID",IF(B405="","Gutschein-ID fehlt",IF(SUMPRODUCT(--('Gutscheine'!$A$2:$A$501=B405))=0,"Unbekannte Gutschein-ID",IF(SUMPRODUCT(--('Gutscheine'!$A$2:$A$501=B405))&gt;1,"Gutschein-ID steht doppelt auf „Gutscheine“",IF(NOT(ISNUMBER(C405)),"Datum fehlt oder ist kein Datum",IF(OR(C405&lt;DATE(2000,1,1),C405&gt;DATE(2100,12,31)),"Datum außerhalb des gültigen Bereichs",IF(NOT(ISNUMBER(D405)),"Betrag fehlt oder ist keine Zahl",IF(D405&lt;=0,"Betrag muss über 0 liegen",IF(ROUND(D405,2)&lt;&gt;D405,"Betrag hat mehr als 2 Nachkommastellen",IF(C405&lt;SUMPRODUCT(--('Gutscheine'!$A$2:$A$501=B405),'Gutscheine'!$B$2:$B$501),"Vor dem Ausgabedatum eingelöst",IF(ROUND(SUMPRODUCT(--($B$2:B405=B405),$D$2:D405),2)&gt;ROUND(SUMPRODUCT(--('Gutscheine'!$A$2:$A$501=B405),'Gutscheine'!$C$2:$C$501),2),"Übersteigt das Restguthaben","OK")))))))))))))</f>
        <v/>
      </c>
    </row>
    <row r="406" spans="1:5">
      <c r="A406" s="7"/>
      <c r="B406" s="7"/>
      <c r="C406" s="8"/>
      <c r="D406" s="9"/>
      <c r="E406" s="11">
        <f>IF(COUNTA(A406:D406)=0,"",IF(A406="","Buchungs-ID fehlt",IF(SUMPRODUCT(--($A$2:$A$2001=A406))&gt;1,"Doppelte Buchungs-ID",IF(B406="","Gutschein-ID fehlt",IF(SUMPRODUCT(--('Gutscheine'!$A$2:$A$501=B406))=0,"Unbekannte Gutschein-ID",IF(SUMPRODUCT(--('Gutscheine'!$A$2:$A$501=B406))&gt;1,"Gutschein-ID steht doppelt auf „Gutscheine“",IF(NOT(ISNUMBER(C406)),"Datum fehlt oder ist kein Datum",IF(OR(C406&lt;DATE(2000,1,1),C406&gt;DATE(2100,12,31)),"Datum außerhalb des gültigen Bereichs",IF(NOT(ISNUMBER(D406)),"Betrag fehlt oder ist keine Zahl",IF(D406&lt;=0,"Betrag muss über 0 liegen",IF(ROUND(D406,2)&lt;&gt;D406,"Betrag hat mehr als 2 Nachkommastellen",IF(C406&lt;SUMPRODUCT(--('Gutscheine'!$A$2:$A$501=B406),'Gutscheine'!$B$2:$B$501),"Vor dem Ausgabedatum eingelöst",IF(ROUND(SUMPRODUCT(--($B$2:B406=B406),$D$2:D406),2)&gt;ROUND(SUMPRODUCT(--('Gutscheine'!$A$2:$A$501=B406),'Gutscheine'!$C$2:$C$501),2),"Übersteigt das Restguthaben","OK")))))))))))))</f>
        <v/>
      </c>
    </row>
    <row r="407" spans="1:5">
      <c r="A407" s="7"/>
      <c r="B407" s="7"/>
      <c r="C407" s="8"/>
      <c r="D407" s="9"/>
      <c r="E407" s="11">
        <f>IF(COUNTA(A407:D407)=0,"",IF(A407="","Buchungs-ID fehlt",IF(SUMPRODUCT(--($A$2:$A$2001=A407))&gt;1,"Doppelte Buchungs-ID",IF(B407="","Gutschein-ID fehlt",IF(SUMPRODUCT(--('Gutscheine'!$A$2:$A$501=B407))=0,"Unbekannte Gutschein-ID",IF(SUMPRODUCT(--('Gutscheine'!$A$2:$A$501=B407))&gt;1,"Gutschein-ID steht doppelt auf „Gutscheine“",IF(NOT(ISNUMBER(C407)),"Datum fehlt oder ist kein Datum",IF(OR(C407&lt;DATE(2000,1,1),C407&gt;DATE(2100,12,31)),"Datum außerhalb des gültigen Bereichs",IF(NOT(ISNUMBER(D407)),"Betrag fehlt oder ist keine Zahl",IF(D407&lt;=0,"Betrag muss über 0 liegen",IF(ROUND(D407,2)&lt;&gt;D407,"Betrag hat mehr als 2 Nachkommastellen",IF(C407&lt;SUMPRODUCT(--('Gutscheine'!$A$2:$A$501=B407),'Gutscheine'!$B$2:$B$501),"Vor dem Ausgabedatum eingelöst",IF(ROUND(SUMPRODUCT(--($B$2:B407=B407),$D$2:D407),2)&gt;ROUND(SUMPRODUCT(--('Gutscheine'!$A$2:$A$501=B407),'Gutscheine'!$C$2:$C$501),2),"Übersteigt das Restguthaben","OK")))))))))))))</f>
        <v/>
      </c>
    </row>
    <row r="408" spans="1:5">
      <c r="A408" s="7"/>
      <c r="B408" s="7"/>
      <c r="C408" s="8"/>
      <c r="D408" s="9"/>
      <c r="E408" s="11">
        <f>IF(COUNTA(A408:D408)=0,"",IF(A408="","Buchungs-ID fehlt",IF(SUMPRODUCT(--($A$2:$A$2001=A408))&gt;1,"Doppelte Buchungs-ID",IF(B408="","Gutschein-ID fehlt",IF(SUMPRODUCT(--('Gutscheine'!$A$2:$A$501=B408))=0,"Unbekannte Gutschein-ID",IF(SUMPRODUCT(--('Gutscheine'!$A$2:$A$501=B408))&gt;1,"Gutschein-ID steht doppelt auf „Gutscheine“",IF(NOT(ISNUMBER(C408)),"Datum fehlt oder ist kein Datum",IF(OR(C408&lt;DATE(2000,1,1),C408&gt;DATE(2100,12,31)),"Datum außerhalb des gültigen Bereichs",IF(NOT(ISNUMBER(D408)),"Betrag fehlt oder ist keine Zahl",IF(D408&lt;=0,"Betrag muss über 0 liegen",IF(ROUND(D408,2)&lt;&gt;D408,"Betrag hat mehr als 2 Nachkommastellen",IF(C408&lt;SUMPRODUCT(--('Gutscheine'!$A$2:$A$501=B408),'Gutscheine'!$B$2:$B$501),"Vor dem Ausgabedatum eingelöst",IF(ROUND(SUMPRODUCT(--($B$2:B408=B408),$D$2:D408),2)&gt;ROUND(SUMPRODUCT(--('Gutscheine'!$A$2:$A$501=B408),'Gutscheine'!$C$2:$C$501),2),"Übersteigt das Restguthaben","OK")))))))))))))</f>
        <v/>
      </c>
    </row>
    <row r="409" spans="1:5">
      <c r="A409" s="7"/>
      <c r="B409" s="7"/>
      <c r="C409" s="8"/>
      <c r="D409" s="9"/>
      <c r="E409" s="11">
        <f>IF(COUNTA(A409:D409)=0,"",IF(A409="","Buchungs-ID fehlt",IF(SUMPRODUCT(--($A$2:$A$2001=A409))&gt;1,"Doppelte Buchungs-ID",IF(B409="","Gutschein-ID fehlt",IF(SUMPRODUCT(--('Gutscheine'!$A$2:$A$501=B409))=0,"Unbekannte Gutschein-ID",IF(SUMPRODUCT(--('Gutscheine'!$A$2:$A$501=B409))&gt;1,"Gutschein-ID steht doppelt auf „Gutscheine“",IF(NOT(ISNUMBER(C409)),"Datum fehlt oder ist kein Datum",IF(OR(C409&lt;DATE(2000,1,1),C409&gt;DATE(2100,12,31)),"Datum außerhalb des gültigen Bereichs",IF(NOT(ISNUMBER(D409)),"Betrag fehlt oder ist keine Zahl",IF(D409&lt;=0,"Betrag muss über 0 liegen",IF(ROUND(D409,2)&lt;&gt;D409,"Betrag hat mehr als 2 Nachkommastellen",IF(C409&lt;SUMPRODUCT(--('Gutscheine'!$A$2:$A$501=B409),'Gutscheine'!$B$2:$B$501),"Vor dem Ausgabedatum eingelöst",IF(ROUND(SUMPRODUCT(--($B$2:B409=B409),$D$2:D409),2)&gt;ROUND(SUMPRODUCT(--('Gutscheine'!$A$2:$A$501=B409),'Gutscheine'!$C$2:$C$501),2),"Übersteigt das Restguthaben","OK")))))))))))))</f>
        <v/>
      </c>
    </row>
    <row r="410" spans="1:5">
      <c r="A410" s="7"/>
      <c r="B410" s="7"/>
      <c r="C410" s="8"/>
      <c r="D410" s="9"/>
      <c r="E410" s="11">
        <f>IF(COUNTA(A410:D410)=0,"",IF(A410="","Buchungs-ID fehlt",IF(SUMPRODUCT(--($A$2:$A$2001=A410))&gt;1,"Doppelte Buchungs-ID",IF(B410="","Gutschein-ID fehlt",IF(SUMPRODUCT(--('Gutscheine'!$A$2:$A$501=B410))=0,"Unbekannte Gutschein-ID",IF(SUMPRODUCT(--('Gutscheine'!$A$2:$A$501=B410))&gt;1,"Gutschein-ID steht doppelt auf „Gutscheine“",IF(NOT(ISNUMBER(C410)),"Datum fehlt oder ist kein Datum",IF(OR(C410&lt;DATE(2000,1,1),C410&gt;DATE(2100,12,31)),"Datum außerhalb des gültigen Bereichs",IF(NOT(ISNUMBER(D410)),"Betrag fehlt oder ist keine Zahl",IF(D410&lt;=0,"Betrag muss über 0 liegen",IF(ROUND(D410,2)&lt;&gt;D410,"Betrag hat mehr als 2 Nachkommastellen",IF(C410&lt;SUMPRODUCT(--('Gutscheine'!$A$2:$A$501=B410),'Gutscheine'!$B$2:$B$501),"Vor dem Ausgabedatum eingelöst",IF(ROUND(SUMPRODUCT(--($B$2:B410=B410),$D$2:D410),2)&gt;ROUND(SUMPRODUCT(--('Gutscheine'!$A$2:$A$501=B410),'Gutscheine'!$C$2:$C$501),2),"Übersteigt das Restguthaben","OK")))))))))))))</f>
        <v/>
      </c>
    </row>
    <row r="411" spans="1:5">
      <c r="A411" s="7"/>
      <c r="B411" s="7"/>
      <c r="C411" s="8"/>
      <c r="D411" s="9"/>
      <c r="E411" s="11">
        <f>IF(COUNTA(A411:D411)=0,"",IF(A411="","Buchungs-ID fehlt",IF(SUMPRODUCT(--($A$2:$A$2001=A411))&gt;1,"Doppelte Buchungs-ID",IF(B411="","Gutschein-ID fehlt",IF(SUMPRODUCT(--('Gutscheine'!$A$2:$A$501=B411))=0,"Unbekannte Gutschein-ID",IF(SUMPRODUCT(--('Gutscheine'!$A$2:$A$501=B411))&gt;1,"Gutschein-ID steht doppelt auf „Gutscheine“",IF(NOT(ISNUMBER(C411)),"Datum fehlt oder ist kein Datum",IF(OR(C411&lt;DATE(2000,1,1),C411&gt;DATE(2100,12,31)),"Datum außerhalb des gültigen Bereichs",IF(NOT(ISNUMBER(D411)),"Betrag fehlt oder ist keine Zahl",IF(D411&lt;=0,"Betrag muss über 0 liegen",IF(ROUND(D411,2)&lt;&gt;D411,"Betrag hat mehr als 2 Nachkommastellen",IF(C411&lt;SUMPRODUCT(--('Gutscheine'!$A$2:$A$501=B411),'Gutscheine'!$B$2:$B$501),"Vor dem Ausgabedatum eingelöst",IF(ROUND(SUMPRODUCT(--($B$2:B411=B411),$D$2:D411),2)&gt;ROUND(SUMPRODUCT(--('Gutscheine'!$A$2:$A$501=B411),'Gutscheine'!$C$2:$C$501),2),"Übersteigt das Restguthaben","OK")))))))))))))</f>
        <v/>
      </c>
    </row>
    <row r="412" spans="1:5">
      <c r="A412" s="7"/>
      <c r="B412" s="7"/>
      <c r="C412" s="8"/>
      <c r="D412" s="9"/>
      <c r="E412" s="11">
        <f>IF(COUNTA(A412:D412)=0,"",IF(A412="","Buchungs-ID fehlt",IF(SUMPRODUCT(--($A$2:$A$2001=A412))&gt;1,"Doppelte Buchungs-ID",IF(B412="","Gutschein-ID fehlt",IF(SUMPRODUCT(--('Gutscheine'!$A$2:$A$501=B412))=0,"Unbekannte Gutschein-ID",IF(SUMPRODUCT(--('Gutscheine'!$A$2:$A$501=B412))&gt;1,"Gutschein-ID steht doppelt auf „Gutscheine“",IF(NOT(ISNUMBER(C412)),"Datum fehlt oder ist kein Datum",IF(OR(C412&lt;DATE(2000,1,1),C412&gt;DATE(2100,12,31)),"Datum außerhalb des gültigen Bereichs",IF(NOT(ISNUMBER(D412)),"Betrag fehlt oder ist keine Zahl",IF(D412&lt;=0,"Betrag muss über 0 liegen",IF(ROUND(D412,2)&lt;&gt;D412,"Betrag hat mehr als 2 Nachkommastellen",IF(C412&lt;SUMPRODUCT(--('Gutscheine'!$A$2:$A$501=B412),'Gutscheine'!$B$2:$B$501),"Vor dem Ausgabedatum eingelöst",IF(ROUND(SUMPRODUCT(--($B$2:B412=B412),$D$2:D412),2)&gt;ROUND(SUMPRODUCT(--('Gutscheine'!$A$2:$A$501=B412),'Gutscheine'!$C$2:$C$501),2),"Übersteigt das Restguthaben","OK")))))))))))))</f>
        <v/>
      </c>
    </row>
    <row r="413" spans="1:5">
      <c r="A413" s="7"/>
      <c r="B413" s="7"/>
      <c r="C413" s="8"/>
      <c r="D413" s="9"/>
      <c r="E413" s="11">
        <f>IF(COUNTA(A413:D413)=0,"",IF(A413="","Buchungs-ID fehlt",IF(SUMPRODUCT(--($A$2:$A$2001=A413))&gt;1,"Doppelte Buchungs-ID",IF(B413="","Gutschein-ID fehlt",IF(SUMPRODUCT(--('Gutscheine'!$A$2:$A$501=B413))=0,"Unbekannte Gutschein-ID",IF(SUMPRODUCT(--('Gutscheine'!$A$2:$A$501=B413))&gt;1,"Gutschein-ID steht doppelt auf „Gutscheine“",IF(NOT(ISNUMBER(C413)),"Datum fehlt oder ist kein Datum",IF(OR(C413&lt;DATE(2000,1,1),C413&gt;DATE(2100,12,31)),"Datum außerhalb des gültigen Bereichs",IF(NOT(ISNUMBER(D413)),"Betrag fehlt oder ist keine Zahl",IF(D413&lt;=0,"Betrag muss über 0 liegen",IF(ROUND(D413,2)&lt;&gt;D413,"Betrag hat mehr als 2 Nachkommastellen",IF(C413&lt;SUMPRODUCT(--('Gutscheine'!$A$2:$A$501=B413),'Gutscheine'!$B$2:$B$501),"Vor dem Ausgabedatum eingelöst",IF(ROUND(SUMPRODUCT(--($B$2:B413=B413),$D$2:D413),2)&gt;ROUND(SUMPRODUCT(--('Gutscheine'!$A$2:$A$501=B413),'Gutscheine'!$C$2:$C$501),2),"Übersteigt das Restguthaben","OK")))))))))))))</f>
        <v/>
      </c>
    </row>
    <row r="414" spans="1:5">
      <c r="A414" s="7"/>
      <c r="B414" s="7"/>
      <c r="C414" s="8"/>
      <c r="D414" s="9"/>
      <c r="E414" s="11">
        <f>IF(COUNTA(A414:D414)=0,"",IF(A414="","Buchungs-ID fehlt",IF(SUMPRODUCT(--($A$2:$A$2001=A414))&gt;1,"Doppelte Buchungs-ID",IF(B414="","Gutschein-ID fehlt",IF(SUMPRODUCT(--('Gutscheine'!$A$2:$A$501=B414))=0,"Unbekannte Gutschein-ID",IF(SUMPRODUCT(--('Gutscheine'!$A$2:$A$501=B414))&gt;1,"Gutschein-ID steht doppelt auf „Gutscheine“",IF(NOT(ISNUMBER(C414)),"Datum fehlt oder ist kein Datum",IF(OR(C414&lt;DATE(2000,1,1),C414&gt;DATE(2100,12,31)),"Datum außerhalb des gültigen Bereichs",IF(NOT(ISNUMBER(D414)),"Betrag fehlt oder ist keine Zahl",IF(D414&lt;=0,"Betrag muss über 0 liegen",IF(ROUND(D414,2)&lt;&gt;D414,"Betrag hat mehr als 2 Nachkommastellen",IF(C414&lt;SUMPRODUCT(--('Gutscheine'!$A$2:$A$501=B414),'Gutscheine'!$B$2:$B$501),"Vor dem Ausgabedatum eingelöst",IF(ROUND(SUMPRODUCT(--($B$2:B414=B414),$D$2:D414),2)&gt;ROUND(SUMPRODUCT(--('Gutscheine'!$A$2:$A$501=B414),'Gutscheine'!$C$2:$C$501),2),"Übersteigt das Restguthaben","OK")))))))))))))</f>
        <v/>
      </c>
    </row>
    <row r="415" spans="1:5">
      <c r="A415" s="7"/>
      <c r="B415" s="7"/>
      <c r="C415" s="8"/>
      <c r="D415" s="9"/>
      <c r="E415" s="11">
        <f>IF(COUNTA(A415:D415)=0,"",IF(A415="","Buchungs-ID fehlt",IF(SUMPRODUCT(--($A$2:$A$2001=A415))&gt;1,"Doppelte Buchungs-ID",IF(B415="","Gutschein-ID fehlt",IF(SUMPRODUCT(--('Gutscheine'!$A$2:$A$501=B415))=0,"Unbekannte Gutschein-ID",IF(SUMPRODUCT(--('Gutscheine'!$A$2:$A$501=B415))&gt;1,"Gutschein-ID steht doppelt auf „Gutscheine“",IF(NOT(ISNUMBER(C415)),"Datum fehlt oder ist kein Datum",IF(OR(C415&lt;DATE(2000,1,1),C415&gt;DATE(2100,12,31)),"Datum außerhalb des gültigen Bereichs",IF(NOT(ISNUMBER(D415)),"Betrag fehlt oder ist keine Zahl",IF(D415&lt;=0,"Betrag muss über 0 liegen",IF(ROUND(D415,2)&lt;&gt;D415,"Betrag hat mehr als 2 Nachkommastellen",IF(C415&lt;SUMPRODUCT(--('Gutscheine'!$A$2:$A$501=B415),'Gutscheine'!$B$2:$B$501),"Vor dem Ausgabedatum eingelöst",IF(ROUND(SUMPRODUCT(--($B$2:B415=B415),$D$2:D415),2)&gt;ROUND(SUMPRODUCT(--('Gutscheine'!$A$2:$A$501=B415),'Gutscheine'!$C$2:$C$501),2),"Übersteigt das Restguthaben","OK")))))))))))))</f>
        <v/>
      </c>
    </row>
    <row r="416" spans="1:5">
      <c r="A416" s="7"/>
      <c r="B416" s="7"/>
      <c r="C416" s="8"/>
      <c r="D416" s="9"/>
      <c r="E416" s="11">
        <f>IF(COUNTA(A416:D416)=0,"",IF(A416="","Buchungs-ID fehlt",IF(SUMPRODUCT(--($A$2:$A$2001=A416))&gt;1,"Doppelte Buchungs-ID",IF(B416="","Gutschein-ID fehlt",IF(SUMPRODUCT(--('Gutscheine'!$A$2:$A$501=B416))=0,"Unbekannte Gutschein-ID",IF(SUMPRODUCT(--('Gutscheine'!$A$2:$A$501=B416))&gt;1,"Gutschein-ID steht doppelt auf „Gutscheine“",IF(NOT(ISNUMBER(C416)),"Datum fehlt oder ist kein Datum",IF(OR(C416&lt;DATE(2000,1,1),C416&gt;DATE(2100,12,31)),"Datum außerhalb des gültigen Bereichs",IF(NOT(ISNUMBER(D416)),"Betrag fehlt oder ist keine Zahl",IF(D416&lt;=0,"Betrag muss über 0 liegen",IF(ROUND(D416,2)&lt;&gt;D416,"Betrag hat mehr als 2 Nachkommastellen",IF(C416&lt;SUMPRODUCT(--('Gutscheine'!$A$2:$A$501=B416),'Gutscheine'!$B$2:$B$501),"Vor dem Ausgabedatum eingelöst",IF(ROUND(SUMPRODUCT(--($B$2:B416=B416),$D$2:D416),2)&gt;ROUND(SUMPRODUCT(--('Gutscheine'!$A$2:$A$501=B416),'Gutscheine'!$C$2:$C$501),2),"Übersteigt das Restguthaben","OK")))))))))))))</f>
        <v/>
      </c>
    </row>
    <row r="417" spans="1:5">
      <c r="A417" s="7"/>
      <c r="B417" s="7"/>
      <c r="C417" s="8"/>
      <c r="D417" s="9"/>
      <c r="E417" s="11">
        <f>IF(COUNTA(A417:D417)=0,"",IF(A417="","Buchungs-ID fehlt",IF(SUMPRODUCT(--($A$2:$A$2001=A417))&gt;1,"Doppelte Buchungs-ID",IF(B417="","Gutschein-ID fehlt",IF(SUMPRODUCT(--('Gutscheine'!$A$2:$A$501=B417))=0,"Unbekannte Gutschein-ID",IF(SUMPRODUCT(--('Gutscheine'!$A$2:$A$501=B417))&gt;1,"Gutschein-ID steht doppelt auf „Gutscheine“",IF(NOT(ISNUMBER(C417)),"Datum fehlt oder ist kein Datum",IF(OR(C417&lt;DATE(2000,1,1),C417&gt;DATE(2100,12,31)),"Datum außerhalb des gültigen Bereichs",IF(NOT(ISNUMBER(D417)),"Betrag fehlt oder ist keine Zahl",IF(D417&lt;=0,"Betrag muss über 0 liegen",IF(ROUND(D417,2)&lt;&gt;D417,"Betrag hat mehr als 2 Nachkommastellen",IF(C417&lt;SUMPRODUCT(--('Gutscheine'!$A$2:$A$501=B417),'Gutscheine'!$B$2:$B$501),"Vor dem Ausgabedatum eingelöst",IF(ROUND(SUMPRODUCT(--($B$2:B417=B417),$D$2:D417),2)&gt;ROUND(SUMPRODUCT(--('Gutscheine'!$A$2:$A$501=B417),'Gutscheine'!$C$2:$C$501),2),"Übersteigt das Restguthaben","OK")))))))))))))</f>
        <v/>
      </c>
    </row>
    <row r="418" spans="1:5">
      <c r="A418" s="7"/>
      <c r="B418" s="7"/>
      <c r="C418" s="8"/>
      <c r="D418" s="9"/>
      <c r="E418" s="11">
        <f>IF(COUNTA(A418:D418)=0,"",IF(A418="","Buchungs-ID fehlt",IF(SUMPRODUCT(--($A$2:$A$2001=A418))&gt;1,"Doppelte Buchungs-ID",IF(B418="","Gutschein-ID fehlt",IF(SUMPRODUCT(--('Gutscheine'!$A$2:$A$501=B418))=0,"Unbekannte Gutschein-ID",IF(SUMPRODUCT(--('Gutscheine'!$A$2:$A$501=B418))&gt;1,"Gutschein-ID steht doppelt auf „Gutscheine“",IF(NOT(ISNUMBER(C418)),"Datum fehlt oder ist kein Datum",IF(OR(C418&lt;DATE(2000,1,1),C418&gt;DATE(2100,12,31)),"Datum außerhalb des gültigen Bereichs",IF(NOT(ISNUMBER(D418)),"Betrag fehlt oder ist keine Zahl",IF(D418&lt;=0,"Betrag muss über 0 liegen",IF(ROUND(D418,2)&lt;&gt;D418,"Betrag hat mehr als 2 Nachkommastellen",IF(C418&lt;SUMPRODUCT(--('Gutscheine'!$A$2:$A$501=B418),'Gutscheine'!$B$2:$B$501),"Vor dem Ausgabedatum eingelöst",IF(ROUND(SUMPRODUCT(--($B$2:B418=B418),$D$2:D418),2)&gt;ROUND(SUMPRODUCT(--('Gutscheine'!$A$2:$A$501=B418),'Gutscheine'!$C$2:$C$501),2),"Übersteigt das Restguthaben","OK")))))))))))))</f>
        <v/>
      </c>
    </row>
    <row r="419" spans="1:5">
      <c r="A419" s="7"/>
      <c r="B419" s="7"/>
      <c r="C419" s="8"/>
      <c r="D419" s="9"/>
      <c r="E419" s="11">
        <f>IF(COUNTA(A419:D419)=0,"",IF(A419="","Buchungs-ID fehlt",IF(SUMPRODUCT(--($A$2:$A$2001=A419))&gt;1,"Doppelte Buchungs-ID",IF(B419="","Gutschein-ID fehlt",IF(SUMPRODUCT(--('Gutscheine'!$A$2:$A$501=B419))=0,"Unbekannte Gutschein-ID",IF(SUMPRODUCT(--('Gutscheine'!$A$2:$A$501=B419))&gt;1,"Gutschein-ID steht doppelt auf „Gutscheine“",IF(NOT(ISNUMBER(C419)),"Datum fehlt oder ist kein Datum",IF(OR(C419&lt;DATE(2000,1,1),C419&gt;DATE(2100,12,31)),"Datum außerhalb des gültigen Bereichs",IF(NOT(ISNUMBER(D419)),"Betrag fehlt oder ist keine Zahl",IF(D419&lt;=0,"Betrag muss über 0 liegen",IF(ROUND(D419,2)&lt;&gt;D419,"Betrag hat mehr als 2 Nachkommastellen",IF(C419&lt;SUMPRODUCT(--('Gutscheine'!$A$2:$A$501=B419),'Gutscheine'!$B$2:$B$501),"Vor dem Ausgabedatum eingelöst",IF(ROUND(SUMPRODUCT(--($B$2:B419=B419),$D$2:D419),2)&gt;ROUND(SUMPRODUCT(--('Gutscheine'!$A$2:$A$501=B419),'Gutscheine'!$C$2:$C$501),2),"Übersteigt das Restguthaben","OK")))))))))))))</f>
        <v/>
      </c>
    </row>
    <row r="420" spans="1:5">
      <c r="A420" s="7"/>
      <c r="B420" s="7"/>
      <c r="C420" s="8"/>
      <c r="D420" s="9"/>
      <c r="E420" s="11">
        <f>IF(COUNTA(A420:D420)=0,"",IF(A420="","Buchungs-ID fehlt",IF(SUMPRODUCT(--($A$2:$A$2001=A420))&gt;1,"Doppelte Buchungs-ID",IF(B420="","Gutschein-ID fehlt",IF(SUMPRODUCT(--('Gutscheine'!$A$2:$A$501=B420))=0,"Unbekannte Gutschein-ID",IF(SUMPRODUCT(--('Gutscheine'!$A$2:$A$501=B420))&gt;1,"Gutschein-ID steht doppelt auf „Gutscheine“",IF(NOT(ISNUMBER(C420)),"Datum fehlt oder ist kein Datum",IF(OR(C420&lt;DATE(2000,1,1),C420&gt;DATE(2100,12,31)),"Datum außerhalb des gültigen Bereichs",IF(NOT(ISNUMBER(D420)),"Betrag fehlt oder ist keine Zahl",IF(D420&lt;=0,"Betrag muss über 0 liegen",IF(ROUND(D420,2)&lt;&gt;D420,"Betrag hat mehr als 2 Nachkommastellen",IF(C420&lt;SUMPRODUCT(--('Gutscheine'!$A$2:$A$501=B420),'Gutscheine'!$B$2:$B$501),"Vor dem Ausgabedatum eingelöst",IF(ROUND(SUMPRODUCT(--($B$2:B420=B420),$D$2:D420),2)&gt;ROUND(SUMPRODUCT(--('Gutscheine'!$A$2:$A$501=B420),'Gutscheine'!$C$2:$C$501),2),"Übersteigt das Restguthaben","OK")))))))))))))</f>
        <v/>
      </c>
    </row>
    <row r="421" spans="1:5">
      <c r="A421" s="7"/>
      <c r="B421" s="7"/>
      <c r="C421" s="8"/>
      <c r="D421" s="9"/>
      <c r="E421" s="11">
        <f>IF(COUNTA(A421:D421)=0,"",IF(A421="","Buchungs-ID fehlt",IF(SUMPRODUCT(--($A$2:$A$2001=A421))&gt;1,"Doppelte Buchungs-ID",IF(B421="","Gutschein-ID fehlt",IF(SUMPRODUCT(--('Gutscheine'!$A$2:$A$501=B421))=0,"Unbekannte Gutschein-ID",IF(SUMPRODUCT(--('Gutscheine'!$A$2:$A$501=B421))&gt;1,"Gutschein-ID steht doppelt auf „Gutscheine“",IF(NOT(ISNUMBER(C421)),"Datum fehlt oder ist kein Datum",IF(OR(C421&lt;DATE(2000,1,1),C421&gt;DATE(2100,12,31)),"Datum außerhalb des gültigen Bereichs",IF(NOT(ISNUMBER(D421)),"Betrag fehlt oder ist keine Zahl",IF(D421&lt;=0,"Betrag muss über 0 liegen",IF(ROUND(D421,2)&lt;&gt;D421,"Betrag hat mehr als 2 Nachkommastellen",IF(C421&lt;SUMPRODUCT(--('Gutscheine'!$A$2:$A$501=B421),'Gutscheine'!$B$2:$B$501),"Vor dem Ausgabedatum eingelöst",IF(ROUND(SUMPRODUCT(--($B$2:B421=B421),$D$2:D421),2)&gt;ROUND(SUMPRODUCT(--('Gutscheine'!$A$2:$A$501=B421),'Gutscheine'!$C$2:$C$501),2),"Übersteigt das Restguthaben","OK")))))))))))))</f>
        <v/>
      </c>
    </row>
    <row r="422" spans="1:5">
      <c r="A422" s="7"/>
      <c r="B422" s="7"/>
      <c r="C422" s="8"/>
      <c r="D422" s="9"/>
      <c r="E422" s="11">
        <f>IF(COUNTA(A422:D422)=0,"",IF(A422="","Buchungs-ID fehlt",IF(SUMPRODUCT(--($A$2:$A$2001=A422))&gt;1,"Doppelte Buchungs-ID",IF(B422="","Gutschein-ID fehlt",IF(SUMPRODUCT(--('Gutscheine'!$A$2:$A$501=B422))=0,"Unbekannte Gutschein-ID",IF(SUMPRODUCT(--('Gutscheine'!$A$2:$A$501=B422))&gt;1,"Gutschein-ID steht doppelt auf „Gutscheine“",IF(NOT(ISNUMBER(C422)),"Datum fehlt oder ist kein Datum",IF(OR(C422&lt;DATE(2000,1,1),C422&gt;DATE(2100,12,31)),"Datum außerhalb des gültigen Bereichs",IF(NOT(ISNUMBER(D422)),"Betrag fehlt oder ist keine Zahl",IF(D422&lt;=0,"Betrag muss über 0 liegen",IF(ROUND(D422,2)&lt;&gt;D422,"Betrag hat mehr als 2 Nachkommastellen",IF(C422&lt;SUMPRODUCT(--('Gutscheine'!$A$2:$A$501=B422),'Gutscheine'!$B$2:$B$501),"Vor dem Ausgabedatum eingelöst",IF(ROUND(SUMPRODUCT(--($B$2:B422=B422),$D$2:D422),2)&gt;ROUND(SUMPRODUCT(--('Gutscheine'!$A$2:$A$501=B422),'Gutscheine'!$C$2:$C$501),2),"Übersteigt das Restguthaben","OK")))))))))))))</f>
        <v/>
      </c>
    </row>
    <row r="423" spans="1:5">
      <c r="A423" s="7"/>
      <c r="B423" s="7"/>
      <c r="C423" s="8"/>
      <c r="D423" s="9"/>
      <c r="E423" s="11">
        <f>IF(COUNTA(A423:D423)=0,"",IF(A423="","Buchungs-ID fehlt",IF(SUMPRODUCT(--($A$2:$A$2001=A423))&gt;1,"Doppelte Buchungs-ID",IF(B423="","Gutschein-ID fehlt",IF(SUMPRODUCT(--('Gutscheine'!$A$2:$A$501=B423))=0,"Unbekannte Gutschein-ID",IF(SUMPRODUCT(--('Gutscheine'!$A$2:$A$501=B423))&gt;1,"Gutschein-ID steht doppelt auf „Gutscheine“",IF(NOT(ISNUMBER(C423)),"Datum fehlt oder ist kein Datum",IF(OR(C423&lt;DATE(2000,1,1),C423&gt;DATE(2100,12,31)),"Datum außerhalb des gültigen Bereichs",IF(NOT(ISNUMBER(D423)),"Betrag fehlt oder ist keine Zahl",IF(D423&lt;=0,"Betrag muss über 0 liegen",IF(ROUND(D423,2)&lt;&gt;D423,"Betrag hat mehr als 2 Nachkommastellen",IF(C423&lt;SUMPRODUCT(--('Gutscheine'!$A$2:$A$501=B423),'Gutscheine'!$B$2:$B$501),"Vor dem Ausgabedatum eingelöst",IF(ROUND(SUMPRODUCT(--($B$2:B423=B423),$D$2:D423),2)&gt;ROUND(SUMPRODUCT(--('Gutscheine'!$A$2:$A$501=B423),'Gutscheine'!$C$2:$C$501),2),"Übersteigt das Restguthaben","OK")))))))))))))</f>
        <v/>
      </c>
    </row>
    <row r="424" spans="1:5">
      <c r="A424" s="7"/>
      <c r="B424" s="7"/>
      <c r="C424" s="8"/>
      <c r="D424" s="9"/>
      <c r="E424" s="11">
        <f>IF(COUNTA(A424:D424)=0,"",IF(A424="","Buchungs-ID fehlt",IF(SUMPRODUCT(--($A$2:$A$2001=A424))&gt;1,"Doppelte Buchungs-ID",IF(B424="","Gutschein-ID fehlt",IF(SUMPRODUCT(--('Gutscheine'!$A$2:$A$501=B424))=0,"Unbekannte Gutschein-ID",IF(SUMPRODUCT(--('Gutscheine'!$A$2:$A$501=B424))&gt;1,"Gutschein-ID steht doppelt auf „Gutscheine“",IF(NOT(ISNUMBER(C424)),"Datum fehlt oder ist kein Datum",IF(OR(C424&lt;DATE(2000,1,1),C424&gt;DATE(2100,12,31)),"Datum außerhalb des gültigen Bereichs",IF(NOT(ISNUMBER(D424)),"Betrag fehlt oder ist keine Zahl",IF(D424&lt;=0,"Betrag muss über 0 liegen",IF(ROUND(D424,2)&lt;&gt;D424,"Betrag hat mehr als 2 Nachkommastellen",IF(C424&lt;SUMPRODUCT(--('Gutscheine'!$A$2:$A$501=B424),'Gutscheine'!$B$2:$B$501),"Vor dem Ausgabedatum eingelöst",IF(ROUND(SUMPRODUCT(--($B$2:B424=B424),$D$2:D424),2)&gt;ROUND(SUMPRODUCT(--('Gutscheine'!$A$2:$A$501=B424),'Gutscheine'!$C$2:$C$501),2),"Übersteigt das Restguthaben","OK")))))))))))))</f>
        <v/>
      </c>
    </row>
    <row r="425" spans="1:5">
      <c r="A425" s="7"/>
      <c r="B425" s="7"/>
      <c r="C425" s="8"/>
      <c r="D425" s="9"/>
      <c r="E425" s="11">
        <f>IF(COUNTA(A425:D425)=0,"",IF(A425="","Buchungs-ID fehlt",IF(SUMPRODUCT(--($A$2:$A$2001=A425))&gt;1,"Doppelte Buchungs-ID",IF(B425="","Gutschein-ID fehlt",IF(SUMPRODUCT(--('Gutscheine'!$A$2:$A$501=B425))=0,"Unbekannte Gutschein-ID",IF(SUMPRODUCT(--('Gutscheine'!$A$2:$A$501=B425))&gt;1,"Gutschein-ID steht doppelt auf „Gutscheine“",IF(NOT(ISNUMBER(C425)),"Datum fehlt oder ist kein Datum",IF(OR(C425&lt;DATE(2000,1,1),C425&gt;DATE(2100,12,31)),"Datum außerhalb des gültigen Bereichs",IF(NOT(ISNUMBER(D425)),"Betrag fehlt oder ist keine Zahl",IF(D425&lt;=0,"Betrag muss über 0 liegen",IF(ROUND(D425,2)&lt;&gt;D425,"Betrag hat mehr als 2 Nachkommastellen",IF(C425&lt;SUMPRODUCT(--('Gutscheine'!$A$2:$A$501=B425),'Gutscheine'!$B$2:$B$501),"Vor dem Ausgabedatum eingelöst",IF(ROUND(SUMPRODUCT(--($B$2:B425=B425),$D$2:D425),2)&gt;ROUND(SUMPRODUCT(--('Gutscheine'!$A$2:$A$501=B425),'Gutscheine'!$C$2:$C$501),2),"Übersteigt das Restguthaben","OK")))))))))))))</f>
        <v/>
      </c>
    </row>
    <row r="426" spans="1:5">
      <c r="A426" s="7"/>
      <c r="B426" s="7"/>
      <c r="C426" s="8"/>
      <c r="D426" s="9"/>
      <c r="E426" s="11">
        <f>IF(COUNTA(A426:D426)=0,"",IF(A426="","Buchungs-ID fehlt",IF(SUMPRODUCT(--($A$2:$A$2001=A426))&gt;1,"Doppelte Buchungs-ID",IF(B426="","Gutschein-ID fehlt",IF(SUMPRODUCT(--('Gutscheine'!$A$2:$A$501=B426))=0,"Unbekannte Gutschein-ID",IF(SUMPRODUCT(--('Gutscheine'!$A$2:$A$501=B426))&gt;1,"Gutschein-ID steht doppelt auf „Gutscheine“",IF(NOT(ISNUMBER(C426)),"Datum fehlt oder ist kein Datum",IF(OR(C426&lt;DATE(2000,1,1),C426&gt;DATE(2100,12,31)),"Datum außerhalb des gültigen Bereichs",IF(NOT(ISNUMBER(D426)),"Betrag fehlt oder ist keine Zahl",IF(D426&lt;=0,"Betrag muss über 0 liegen",IF(ROUND(D426,2)&lt;&gt;D426,"Betrag hat mehr als 2 Nachkommastellen",IF(C426&lt;SUMPRODUCT(--('Gutscheine'!$A$2:$A$501=B426),'Gutscheine'!$B$2:$B$501),"Vor dem Ausgabedatum eingelöst",IF(ROUND(SUMPRODUCT(--($B$2:B426=B426),$D$2:D426),2)&gt;ROUND(SUMPRODUCT(--('Gutscheine'!$A$2:$A$501=B426),'Gutscheine'!$C$2:$C$501),2),"Übersteigt das Restguthaben","OK")))))))))))))</f>
        <v/>
      </c>
    </row>
    <row r="427" spans="1:5">
      <c r="A427" s="7"/>
      <c r="B427" s="7"/>
      <c r="C427" s="8"/>
      <c r="D427" s="9"/>
      <c r="E427" s="11">
        <f>IF(COUNTA(A427:D427)=0,"",IF(A427="","Buchungs-ID fehlt",IF(SUMPRODUCT(--($A$2:$A$2001=A427))&gt;1,"Doppelte Buchungs-ID",IF(B427="","Gutschein-ID fehlt",IF(SUMPRODUCT(--('Gutscheine'!$A$2:$A$501=B427))=0,"Unbekannte Gutschein-ID",IF(SUMPRODUCT(--('Gutscheine'!$A$2:$A$501=B427))&gt;1,"Gutschein-ID steht doppelt auf „Gutscheine“",IF(NOT(ISNUMBER(C427)),"Datum fehlt oder ist kein Datum",IF(OR(C427&lt;DATE(2000,1,1),C427&gt;DATE(2100,12,31)),"Datum außerhalb des gültigen Bereichs",IF(NOT(ISNUMBER(D427)),"Betrag fehlt oder ist keine Zahl",IF(D427&lt;=0,"Betrag muss über 0 liegen",IF(ROUND(D427,2)&lt;&gt;D427,"Betrag hat mehr als 2 Nachkommastellen",IF(C427&lt;SUMPRODUCT(--('Gutscheine'!$A$2:$A$501=B427),'Gutscheine'!$B$2:$B$501),"Vor dem Ausgabedatum eingelöst",IF(ROUND(SUMPRODUCT(--($B$2:B427=B427),$D$2:D427),2)&gt;ROUND(SUMPRODUCT(--('Gutscheine'!$A$2:$A$501=B427),'Gutscheine'!$C$2:$C$501),2),"Übersteigt das Restguthaben","OK")))))))))))))</f>
        <v/>
      </c>
    </row>
    <row r="428" spans="1:5">
      <c r="A428" s="7"/>
      <c r="B428" s="7"/>
      <c r="C428" s="8"/>
      <c r="D428" s="9"/>
      <c r="E428" s="11">
        <f>IF(COUNTA(A428:D428)=0,"",IF(A428="","Buchungs-ID fehlt",IF(SUMPRODUCT(--($A$2:$A$2001=A428))&gt;1,"Doppelte Buchungs-ID",IF(B428="","Gutschein-ID fehlt",IF(SUMPRODUCT(--('Gutscheine'!$A$2:$A$501=B428))=0,"Unbekannte Gutschein-ID",IF(SUMPRODUCT(--('Gutscheine'!$A$2:$A$501=B428))&gt;1,"Gutschein-ID steht doppelt auf „Gutscheine“",IF(NOT(ISNUMBER(C428)),"Datum fehlt oder ist kein Datum",IF(OR(C428&lt;DATE(2000,1,1),C428&gt;DATE(2100,12,31)),"Datum außerhalb des gültigen Bereichs",IF(NOT(ISNUMBER(D428)),"Betrag fehlt oder ist keine Zahl",IF(D428&lt;=0,"Betrag muss über 0 liegen",IF(ROUND(D428,2)&lt;&gt;D428,"Betrag hat mehr als 2 Nachkommastellen",IF(C428&lt;SUMPRODUCT(--('Gutscheine'!$A$2:$A$501=B428),'Gutscheine'!$B$2:$B$501),"Vor dem Ausgabedatum eingelöst",IF(ROUND(SUMPRODUCT(--($B$2:B428=B428),$D$2:D428),2)&gt;ROUND(SUMPRODUCT(--('Gutscheine'!$A$2:$A$501=B428),'Gutscheine'!$C$2:$C$501),2),"Übersteigt das Restguthaben","OK")))))))))))))</f>
        <v/>
      </c>
    </row>
    <row r="429" spans="1:5">
      <c r="A429" s="7"/>
      <c r="B429" s="7"/>
      <c r="C429" s="8"/>
      <c r="D429" s="9"/>
      <c r="E429" s="11">
        <f>IF(COUNTA(A429:D429)=0,"",IF(A429="","Buchungs-ID fehlt",IF(SUMPRODUCT(--($A$2:$A$2001=A429))&gt;1,"Doppelte Buchungs-ID",IF(B429="","Gutschein-ID fehlt",IF(SUMPRODUCT(--('Gutscheine'!$A$2:$A$501=B429))=0,"Unbekannte Gutschein-ID",IF(SUMPRODUCT(--('Gutscheine'!$A$2:$A$501=B429))&gt;1,"Gutschein-ID steht doppelt auf „Gutscheine“",IF(NOT(ISNUMBER(C429)),"Datum fehlt oder ist kein Datum",IF(OR(C429&lt;DATE(2000,1,1),C429&gt;DATE(2100,12,31)),"Datum außerhalb des gültigen Bereichs",IF(NOT(ISNUMBER(D429)),"Betrag fehlt oder ist keine Zahl",IF(D429&lt;=0,"Betrag muss über 0 liegen",IF(ROUND(D429,2)&lt;&gt;D429,"Betrag hat mehr als 2 Nachkommastellen",IF(C429&lt;SUMPRODUCT(--('Gutscheine'!$A$2:$A$501=B429),'Gutscheine'!$B$2:$B$501),"Vor dem Ausgabedatum eingelöst",IF(ROUND(SUMPRODUCT(--($B$2:B429=B429),$D$2:D429),2)&gt;ROUND(SUMPRODUCT(--('Gutscheine'!$A$2:$A$501=B429),'Gutscheine'!$C$2:$C$501),2),"Übersteigt das Restguthaben","OK")))))))))))))</f>
        <v/>
      </c>
    </row>
    <row r="430" spans="1:5">
      <c r="A430" s="7"/>
      <c r="B430" s="7"/>
      <c r="C430" s="8"/>
      <c r="D430" s="9"/>
      <c r="E430" s="11">
        <f>IF(COUNTA(A430:D430)=0,"",IF(A430="","Buchungs-ID fehlt",IF(SUMPRODUCT(--($A$2:$A$2001=A430))&gt;1,"Doppelte Buchungs-ID",IF(B430="","Gutschein-ID fehlt",IF(SUMPRODUCT(--('Gutscheine'!$A$2:$A$501=B430))=0,"Unbekannte Gutschein-ID",IF(SUMPRODUCT(--('Gutscheine'!$A$2:$A$501=B430))&gt;1,"Gutschein-ID steht doppelt auf „Gutscheine“",IF(NOT(ISNUMBER(C430)),"Datum fehlt oder ist kein Datum",IF(OR(C430&lt;DATE(2000,1,1),C430&gt;DATE(2100,12,31)),"Datum außerhalb des gültigen Bereichs",IF(NOT(ISNUMBER(D430)),"Betrag fehlt oder ist keine Zahl",IF(D430&lt;=0,"Betrag muss über 0 liegen",IF(ROUND(D430,2)&lt;&gt;D430,"Betrag hat mehr als 2 Nachkommastellen",IF(C430&lt;SUMPRODUCT(--('Gutscheine'!$A$2:$A$501=B430),'Gutscheine'!$B$2:$B$501),"Vor dem Ausgabedatum eingelöst",IF(ROUND(SUMPRODUCT(--($B$2:B430=B430),$D$2:D430),2)&gt;ROUND(SUMPRODUCT(--('Gutscheine'!$A$2:$A$501=B430),'Gutscheine'!$C$2:$C$501),2),"Übersteigt das Restguthaben","OK")))))))))))))</f>
        <v/>
      </c>
    </row>
    <row r="431" spans="1:5">
      <c r="A431" s="7"/>
      <c r="B431" s="7"/>
      <c r="C431" s="8"/>
      <c r="D431" s="9"/>
      <c r="E431" s="11">
        <f>IF(COUNTA(A431:D431)=0,"",IF(A431="","Buchungs-ID fehlt",IF(SUMPRODUCT(--($A$2:$A$2001=A431))&gt;1,"Doppelte Buchungs-ID",IF(B431="","Gutschein-ID fehlt",IF(SUMPRODUCT(--('Gutscheine'!$A$2:$A$501=B431))=0,"Unbekannte Gutschein-ID",IF(SUMPRODUCT(--('Gutscheine'!$A$2:$A$501=B431))&gt;1,"Gutschein-ID steht doppelt auf „Gutscheine“",IF(NOT(ISNUMBER(C431)),"Datum fehlt oder ist kein Datum",IF(OR(C431&lt;DATE(2000,1,1),C431&gt;DATE(2100,12,31)),"Datum außerhalb des gültigen Bereichs",IF(NOT(ISNUMBER(D431)),"Betrag fehlt oder ist keine Zahl",IF(D431&lt;=0,"Betrag muss über 0 liegen",IF(ROUND(D431,2)&lt;&gt;D431,"Betrag hat mehr als 2 Nachkommastellen",IF(C431&lt;SUMPRODUCT(--('Gutscheine'!$A$2:$A$501=B431),'Gutscheine'!$B$2:$B$501),"Vor dem Ausgabedatum eingelöst",IF(ROUND(SUMPRODUCT(--($B$2:B431=B431),$D$2:D431),2)&gt;ROUND(SUMPRODUCT(--('Gutscheine'!$A$2:$A$501=B431),'Gutscheine'!$C$2:$C$501),2),"Übersteigt das Restguthaben","OK")))))))))))))</f>
        <v/>
      </c>
    </row>
    <row r="432" spans="1:5">
      <c r="A432" s="7"/>
      <c r="B432" s="7"/>
      <c r="C432" s="8"/>
      <c r="D432" s="9"/>
      <c r="E432" s="11">
        <f>IF(COUNTA(A432:D432)=0,"",IF(A432="","Buchungs-ID fehlt",IF(SUMPRODUCT(--($A$2:$A$2001=A432))&gt;1,"Doppelte Buchungs-ID",IF(B432="","Gutschein-ID fehlt",IF(SUMPRODUCT(--('Gutscheine'!$A$2:$A$501=B432))=0,"Unbekannte Gutschein-ID",IF(SUMPRODUCT(--('Gutscheine'!$A$2:$A$501=B432))&gt;1,"Gutschein-ID steht doppelt auf „Gutscheine“",IF(NOT(ISNUMBER(C432)),"Datum fehlt oder ist kein Datum",IF(OR(C432&lt;DATE(2000,1,1),C432&gt;DATE(2100,12,31)),"Datum außerhalb des gültigen Bereichs",IF(NOT(ISNUMBER(D432)),"Betrag fehlt oder ist keine Zahl",IF(D432&lt;=0,"Betrag muss über 0 liegen",IF(ROUND(D432,2)&lt;&gt;D432,"Betrag hat mehr als 2 Nachkommastellen",IF(C432&lt;SUMPRODUCT(--('Gutscheine'!$A$2:$A$501=B432),'Gutscheine'!$B$2:$B$501),"Vor dem Ausgabedatum eingelöst",IF(ROUND(SUMPRODUCT(--($B$2:B432=B432),$D$2:D432),2)&gt;ROUND(SUMPRODUCT(--('Gutscheine'!$A$2:$A$501=B432),'Gutscheine'!$C$2:$C$501),2),"Übersteigt das Restguthaben","OK")))))))))))))</f>
        <v/>
      </c>
    </row>
    <row r="433" spans="1:5">
      <c r="A433" s="7"/>
      <c r="B433" s="7"/>
      <c r="C433" s="8"/>
      <c r="D433" s="9"/>
      <c r="E433" s="11">
        <f>IF(COUNTA(A433:D433)=0,"",IF(A433="","Buchungs-ID fehlt",IF(SUMPRODUCT(--($A$2:$A$2001=A433))&gt;1,"Doppelte Buchungs-ID",IF(B433="","Gutschein-ID fehlt",IF(SUMPRODUCT(--('Gutscheine'!$A$2:$A$501=B433))=0,"Unbekannte Gutschein-ID",IF(SUMPRODUCT(--('Gutscheine'!$A$2:$A$501=B433))&gt;1,"Gutschein-ID steht doppelt auf „Gutscheine“",IF(NOT(ISNUMBER(C433)),"Datum fehlt oder ist kein Datum",IF(OR(C433&lt;DATE(2000,1,1),C433&gt;DATE(2100,12,31)),"Datum außerhalb des gültigen Bereichs",IF(NOT(ISNUMBER(D433)),"Betrag fehlt oder ist keine Zahl",IF(D433&lt;=0,"Betrag muss über 0 liegen",IF(ROUND(D433,2)&lt;&gt;D433,"Betrag hat mehr als 2 Nachkommastellen",IF(C433&lt;SUMPRODUCT(--('Gutscheine'!$A$2:$A$501=B433),'Gutscheine'!$B$2:$B$501),"Vor dem Ausgabedatum eingelöst",IF(ROUND(SUMPRODUCT(--($B$2:B433=B433),$D$2:D433),2)&gt;ROUND(SUMPRODUCT(--('Gutscheine'!$A$2:$A$501=B433),'Gutscheine'!$C$2:$C$501),2),"Übersteigt das Restguthaben","OK")))))))))))))</f>
        <v/>
      </c>
    </row>
    <row r="434" spans="1:5">
      <c r="A434" s="7"/>
      <c r="B434" s="7"/>
      <c r="C434" s="8"/>
      <c r="D434" s="9"/>
      <c r="E434" s="11">
        <f>IF(COUNTA(A434:D434)=0,"",IF(A434="","Buchungs-ID fehlt",IF(SUMPRODUCT(--($A$2:$A$2001=A434))&gt;1,"Doppelte Buchungs-ID",IF(B434="","Gutschein-ID fehlt",IF(SUMPRODUCT(--('Gutscheine'!$A$2:$A$501=B434))=0,"Unbekannte Gutschein-ID",IF(SUMPRODUCT(--('Gutscheine'!$A$2:$A$501=B434))&gt;1,"Gutschein-ID steht doppelt auf „Gutscheine“",IF(NOT(ISNUMBER(C434)),"Datum fehlt oder ist kein Datum",IF(OR(C434&lt;DATE(2000,1,1),C434&gt;DATE(2100,12,31)),"Datum außerhalb des gültigen Bereichs",IF(NOT(ISNUMBER(D434)),"Betrag fehlt oder ist keine Zahl",IF(D434&lt;=0,"Betrag muss über 0 liegen",IF(ROUND(D434,2)&lt;&gt;D434,"Betrag hat mehr als 2 Nachkommastellen",IF(C434&lt;SUMPRODUCT(--('Gutscheine'!$A$2:$A$501=B434),'Gutscheine'!$B$2:$B$501),"Vor dem Ausgabedatum eingelöst",IF(ROUND(SUMPRODUCT(--($B$2:B434=B434),$D$2:D434),2)&gt;ROUND(SUMPRODUCT(--('Gutscheine'!$A$2:$A$501=B434),'Gutscheine'!$C$2:$C$501),2),"Übersteigt das Restguthaben","OK")))))))))))))</f>
        <v/>
      </c>
    </row>
    <row r="435" spans="1:5">
      <c r="A435" s="7"/>
      <c r="B435" s="7"/>
      <c r="C435" s="8"/>
      <c r="D435" s="9"/>
      <c r="E435" s="11">
        <f>IF(COUNTA(A435:D435)=0,"",IF(A435="","Buchungs-ID fehlt",IF(SUMPRODUCT(--($A$2:$A$2001=A435))&gt;1,"Doppelte Buchungs-ID",IF(B435="","Gutschein-ID fehlt",IF(SUMPRODUCT(--('Gutscheine'!$A$2:$A$501=B435))=0,"Unbekannte Gutschein-ID",IF(SUMPRODUCT(--('Gutscheine'!$A$2:$A$501=B435))&gt;1,"Gutschein-ID steht doppelt auf „Gutscheine“",IF(NOT(ISNUMBER(C435)),"Datum fehlt oder ist kein Datum",IF(OR(C435&lt;DATE(2000,1,1),C435&gt;DATE(2100,12,31)),"Datum außerhalb des gültigen Bereichs",IF(NOT(ISNUMBER(D435)),"Betrag fehlt oder ist keine Zahl",IF(D435&lt;=0,"Betrag muss über 0 liegen",IF(ROUND(D435,2)&lt;&gt;D435,"Betrag hat mehr als 2 Nachkommastellen",IF(C435&lt;SUMPRODUCT(--('Gutscheine'!$A$2:$A$501=B435),'Gutscheine'!$B$2:$B$501),"Vor dem Ausgabedatum eingelöst",IF(ROUND(SUMPRODUCT(--($B$2:B435=B435),$D$2:D435),2)&gt;ROUND(SUMPRODUCT(--('Gutscheine'!$A$2:$A$501=B435),'Gutscheine'!$C$2:$C$501),2),"Übersteigt das Restguthaben","OK")))))))))))))</f>
        <v/>
      </c>
    </row>
    <row r="436" spans="1:5">
      <c r="A436" s="7"/>
      <c r="B436" s="7"/>
      <c r="C436" s="8"/>
      <c r="D436" s="9"/>
      <c r="E436" s="11">
        <f>IF(COUNTA(A436:D436)=0,"",IF(A436="","Buchungs-ID fehlt",IF(SUMPRODUCT(--($A$2:$A$2001=A436))&gt;1,"Doppelte Buchungs-ID",IF(B436="","Gutschein-ID fehlt",IF(SUMPRODUCT(--('Gutscheine'!$A$2:$A$501=B436))=0,"Unbekannte Gutschein-ID",IF(SUMPRODUCT(--('Gutscheine'!$A$2:$A$501=B436))&gt;1,"Gutschein-ID steht doppelt auf „Gutscheine“",IF(NOT(ISNUMBER(C436)),"Datum fehlt oder ist kein Datum",IF(OR(C436&lt;DATE(2000,1,1),C436&gt;DATE(2100,12,31)),"Datum außerhalb des gültigen Bereichs",IF(NOT(ISNUMBER(D436)),"Betrag fehlt oder ist keine Zahl",IF(D436&lt;=0,"Betrag muss über 0 liegen",IF(ROUND(D436,2)&lt;&gt;D436,"Betrag hat mehr als 2 Nachkommastellen",IF(C436&lt;SUMPRODUCT(--('Gutscheine'!$A$2:$A$501=B436),'Gutscheine'!$B$2:$B$501),"Vor dem Ausgabedatum eingelöst",IF(ROUND(SUMPRODUCT(--($B$2:B436=B436),$D$2:D436),2)&gt;ROUND(SUMPRODUCT(--('Gutscheine'!$A$2:$A$501=B436),'Gutscheine'!$C$2:$C$501),2),"Übersteigt das Restguthaben","OK")))))))))))))</f>
        <v/>
      </c>
    </row>
    <row r="437" spans="1:5">
      <c r="A437" s="7"/>
      <c r="B437" s="7"/>
      <c r="C437" s="8"/>
      <c r="D437" s="9"/>
      <c r="E437" s="11">
        <f>IF(COUNTA(A437:D437)=0,"",IF(A437="","Buchungs-ID fehlt",IF(SUMPRODUCT(--($A$2:$A$2001=A437))&gt;1,"Doppelte Buchungs-ID",IF(B437="","Gutschein-ID fehlt",IF(SUMPRODUCT(--('Gutscheine'!$A$2:$A$501=B437))=0,"Unbekannte Gutschein-ID",IF(SUMPRODUCT(--('Gutscheine'!$A$2:$A$501=B437))&gt;1,"Gutschein-ID steht doppelt auf „Gutscheine“",IF(NOT(ISNUMBER(C437)),"Datum fehlt oder ist kein Datum",IF(OR(C437&lt;DATE(2000,1,1),C437&gt;DATE(2100,12,31)),"Datum außerhalb des gültigen Bereichs",IF(NOT(ISNUMBER(D437)),"Betrag fehlt oder ist keine Zahl",IF(D437&lt;=0,"Betrag muss über 0 liegen",IF(ROUND(D437,2)&lt;&gt;D437,"Betrag hat mehr als 2 Nachkommastellen",IF(C437&lt;SUMPRODUCT(--('Gutscheine'!$A$2:$A$501=B437),'Gutscheine'!$B$2:$B$501),"Vor dem Ausgabedatum eingelöst",IF(ROUND(SUMPRODUCT(--($B$2:B437=B437),$D$2:D437),2)&gt;ROUND(SUMPRODUCT(--('Gutscheine'!$A$2:$A$501=B437),'Gutscheine'!$C$2:$C$501),2),"Übersteigt das Restguthaben","OK")))))))))))))</f>
        <v/>
      </c>
    </row>
    <row r="438" spans="1:5">
      <c r="A438" s="7"/>
      <c r="B438" s="7"/>
      <c r="C438" s="8"/>
      <c r="D438" s="9"/>
      <c r="E438" s="11">
        <f>IF(COUNTA(A438:D438)=0,"",IF(A438="","Buchungs-ID fehlt",IF(SUMPRODUCT(--($A$2:$A$2001=A438))&gt;1,"Doppelte Buchungs-ID",IF(B438="","Gutschein-ID fehlt",IF(SUMPRODUCT(--('Gutscheine'!$A$2:$A$501=B438))=0,"Unbekannte Gutschein-ID",IF(SUMPRODUCT(--('Gutscheine'!$A$2:$A$501=B438))&gt;1,"Gutschein-ID steht doppelt auf „Gutscheine“",IF(NOT(ISNUMBER(C438)),"Datum fehlt oder ist kein Datum",IF(OR(C438&lt;DATE(2000,1,1),C438&gt;DATE(2100,12,31)),"Datum außerhalb des gültigen Bereichs",IF(NOT(ISNUMBER(D438)),"Betrag fehlt oder ist keine Zahl",IF(D438&lt;=0,"Betrag muss über 0 liegen",IF(ROUND(D438,2)&lt;&gt;D438,"Betrag hat mehr als 2 Nachkommastellen",IF(C438&lt;SUMPRODUCT(--('Gutscheine'!$A$2:$A$501=B438),'Gutscheine'!$B$2:$B$501),"Vor dem Ausgabedatum eingelöst",IF(ROUND(SUMPRODUCT(--($B$2:B438=B438),$D$2:D438),2)&gt;ROUND(SUMPRODUCT(--('Gutscheine'!$A$2:$A$501=B438),'Gutscheine'!$C$2:$C$501),2),"Übersteigt das Restguthaben","OK")))))))))))))</f>
        <v/>
      </c>
    </row>
    <row r="439" spans="1:5">
      <c r="A439" s="7"/>
      <c r="B439" s="7"/>
      <c r="C439" s="8"/>
      <c r="D439" s="9"/>
      <c r="E439" s="11">
        <f>IF(COUNTA(A439:D439)=0,"",IF(A439="","Buchungs-ID fehlt",IF(SUMPRODUCT(--($A$2:$A$2001=A439))&gt;1,"Doppelte Buchungs-ID",IF(B439="","Gutschein-ID fehlt",IF(SUMPRODUCT(--('Gutscheine'!$A$2:$A$501=B439))=0,"Unbekannte Gutschein-ID",IF(SUMPRODUCT(--('Gutscheine'!$A$2:$A$501=B439))&gt;1,"Gutschein-ID steht doppelt auf „Gutscheine“",IF(NOT(ISNUMBER(C439)),"Datum fehlt oder ist kein Datum",IF(OR(C439&lt;DATE(2000,1,1),C439&gt;DATE(2100,12,31)),"Datum außerhalb des gültigen Bereichs",IF(NOT(ISNUMBER(D439)),"Betrag fehlt oder ist keine Zahl",IF(D439&lt;=0,"Betrag muss über 0 liegen",IF(ROUND(D439,2)&lt;&gt;D439,"Betrag hat mehr als 2 Nachkommastellen",IF(C439&lt;SUMPRODUCT(--('Gutscheine'!$A$2:$A$501=B439),'Gutscheine'!$B$2:$B$501),"Vor dem Ausgabedatum eingelöst",IF(ROUND(SUMPRODUCT(--($B$2:B439=B439),$D$2:D439),2)&gt;ROUND(SUMPRODUCT(--('Gutscheine'!$A$2:$A$501=B439),'Gutscheine'!$C$2:$C$501),2),"Übersteigt das Restguthaben","OK")))))))))))))</f>
        <v/>
      </c>
    </row>
    <row r="440" spans="1:5">
      <c r="A440" s="7"/>
      <c r="B440" s="7"/>
      <c r="C440" s="8"/>
      <c r="D440" s="9"/>
      <c r="E440" s="11">
        <f>IF(COUNTA(A440:D440)=0,"",IF(A440="","Buchungs-ID fehlt",IF(SUMPRODUCT(--($A$2:$A$2001=A440))&gt;1,"Doppelte Buchungs-ID",IF(B440="","Gutschein-ID fehlt",IF(SUMPRODUCT(--('Gutscheine'!$A$2:$A$501=B440))=0,"Unbekannte Gutschein-ID",IF(SUMPRODUCT(--('Gutscheine'!$A$2:$A$501=B440))&gt;1,"Gutschein-ID steht doppelt auf „Gutscheine“",IF(NOT(ISNUMBER(C440)),"Datum fehlt oder ist kein Datum",IF(OR(C440&lt;DATE(2000,1,1),C440&gt;DATE(2100,12,31)),"Datum außerhalb des gültigen Bereichs",IF(NOT(ISNUMBER(D440)),"Betrag fehlt oder ist keine Zahl",IF(D440&lt;=0,"Betrag muss über 0 liegen",IF(ROUND(D440,2)&lt;&gt;D440,"Betrag hat mehr als 2 Nachkommastellen",IF(C440&lt;SUMPRODUCT(--('Gutscheine'!$A$2:$A$501=B440),'Gutscheine'!$B$2:$B$501),"Vor dem Ausgabedatum eingelöst",IF(ROUND(SUMPRODUCT(--($B$2:B440=B440),$D$2:D440),2)&gt;ROUND(SUMPRODUCT(--('Gutscheine'!$A$2:$A$501=B440),'Gutscheine'!$C$2:$C$501),2),"Übersteigt das Restguthaben","OK")))))))))))))</f>
        <v/>
      </c>
    </row>
    <row r="441" spans="1:5">
      <c r="A441" s="7"/>
      <c r="B441" s="7"/>
      <c r="C441" s="8"/>
      <c r="D441" s="9"/>
      <c r="E441" s="11">
        <f>IF(COUNTA(A441:D441)=0,"",IF(A441="","Buchungs-ID fehlt",IF(SUMPRODUCT(--($A$2:$A$2001=A441))&gt;1,"Doppelte Buchungs-ID",IF(B441="","Gutschein-ID fehlt",IF(SUMPRODUCT(--('Gutscheine'!$A$2:$A$501=B441))=0,"Unbekannte Gutschein-ID",IF(SUMPRODUCT(--('Gutscheine'!$A$2:$A$501=B441))&gt;1,"Gutschein-ID steht doppelt auf „Gutscheine“",IF(NOT(ISNUMBER(C441)),"Datum fehlt oder ist kein Datum",IF(OR(C441&lt;DATE(2000,1,1),C441&gt;DATE(2100,12,31)),"Datum außerhalb des gültigen Bereichs",IF(NOT(ISNUMBER(D441)),"Betrag fehlt oder ist keine Zahl",IF(D441&lt;=0,"Betrag muss über 0 liegen",IF(ROUND(D441,2)&lt;&gt;D441,"Betrag hat mehr als 2 Nachkommastellen",IF(C441&lt;SUMPRODUCT(--('Gutscheine'!$A$2:$A$501=B441),'Gutscheine'!$B$2:$B$501),"Vor dem Ausgabedatum eingelöst",IF(ROUND(SUMPRODUCT(--($B$2:B441=B441),$D$2:D441),2)&gt;ROUND(SUMPRODUCT(--('Gutscheine'!$A$2:$A$501=B441),'Gutscheine'!$C$2:$C$501),2),"Übersteigt das Restguthaben","OK")))))))))))))</f>
        <v/>
      </c>
    </row>
    <row r="442" spans="1:5">
      <c r="A442" s="7"/>
      <c r="B442" s="7"/>
      <c r="C442" s="8"/>
      <c r="D442" s="9"/>
      <c r="E442" s="11">
        <f>IF(COUNTA(A442:D442)=0,"",IF(A442="","Buchungs-ID fehlt",IF(SUMPRODUCT(--($A$2:$A$2001=A442))&gt;1,"Doppelte Buchungs-ID",IF(B442="","Gutschein-ID fehlt",IF(SUMPRODUCT(--('Gutscheine'!$A$2:$A$501=B442))=0,"Unbekannte Gutschein-ID",IF(SUMPRODUCT(--('Gutscheine'!$A$2:$A$501=B442))&gt;1,"Gutschein-ID steht doppelt auf „Gutscheine“",IF(NOT(ISNUMBER(C442)),"Datum fehlt oder ist kein Datum",IF(OR(C442&lt;DATE(2000,1,1),C442&gt;DATE(2100,12,31)),"Datum außerhalb des gültigen Bereichs",IF(NOT(ISNUMBER(D442)),"Betrag fehlt oder ist keine Zahl",IF(D442&lt;=0,"Betrag muss über 0 liegen",IF(ROUND(D442,2)&lt;&gt;D442,"Betrag hat mehr als 2 Nachkommastellen",IF(C442&lt;SUMPRODUCT(--('Gutscheine'!$A$2:$A$501=B442),'Gutscheine'!$B$2:$B$501),"Vor dem Ausgabedatum eingelöst",IF(ROUND(SUMPRODUCT(--($B$2:B442=B442),$D$2:D442),2)&gt;ROUND(SUMPRODUCT(--('Gutscheine'!$A$2:$A$501=B442),'Gutscheine'!$C$2:$C$501),2),"Übersteigt das Restguthaben","OK")))))))))))))</f>
        <v/>
      </c>
    </row>
    <row r="443" spans="1:5">
      <c r="A443" s="7"/>
      <c r="B443" s="7"/>
      <c r="C443" s="8"/>
      <c r="D443" s="9"/>
      <c r="E443" s="11">
        <f>IF(COUNTA(A443:D443)=0,"",IF(A443="","Buchungs-ID fehlt",IF(SUMPRODUCT(--($A$2:$A$2001=A443))&gt;1,"Doppelte Buchungs-ID",IF(B443="","Gutschein-ID fehlt",IF(SUMPRODUCT(--('Gutscheine'!$A$2:$A$501=B443))=0,"Unbekannte Gutschein-ID",IF(SUMPRODUCT(--('Gutscheine'!$A$2:$A$501=B443))&gt;1,"Gutschein-ID steht doppelt auf „Gutscheine“",IF(NOT(ISNUMBER(C443)),"Datum fehlt oder ist kein Datum",IF(OR(C443&lt;DATE(2000,1,1),C443&gt;DATE(2100,12,31)),"Datum außerhalb des gültigen Bereichs",IF(NOT(ISNUMBER(D443)),"Betrag fehlt oder ist keine Zahl",IF(D443&lt;=0,"Betrag muss über 0 liegen",IF(ROUND(D443,2)&lt;&gt;D443,"Betrag hat mehr als 2 Nachkommastellen",IF(C443&lt;SUMPRODUCT(--('Gutscheine'!$A$2:$A$501=B443),'Gutscheine'!$B$2:$B$501),"Vor dem Ausgabedatum eingelöst",IF(ROUND(SUMPRODUCT(--($B$2:B443=B443),$D$2:D443),2)&gt;ROUND(SUMPRODUCT(--('Gutscheine'!$A$2:$A$501=B443),'Gutscheine'!$C$2:$C$501),2),"Übersteigt das Restguthaben","OK")))))))))))))</f>
        <v/>
      </c>
    </row>
    <row r="444" spans="1:5">
      <c r="A444" s="7"/>
      <c r="B444" s="7"/>
      <c r="C444" s="8"/>
      <c r="D444" s="9"/>
      <c r="E444" s="11">
        <f>IF(COUNTA(A444:D444)=0,"",IF(A444="","Buchungs-ID fehlt",IF(SUMPRODUCT(--($A$2:$A$2001=A444))&gt;1,"Doppelte Buchungs-ID",IF(B444="","Gutschein-ID fehlt",IF(SUMPRODUCT(--('Gutscheine'!$A$2:$A$501=B444))=0,"Unbekannte Gutschein-ID",IF(SUMPRODUCT(--('Gutscheine'!$A$2:$A$501=B444))&gt;1,"Gutschein-ID steht doppelt auf „Gutscheine“",IF(NOT(ISNUMBER(C444)),"Datum fehlt oder ist kein Datum",IF(OR(C444&lt;DATE(2000,1,1),C444&gt;DATE(2100,12,31)),"Datum außerhalb des gültigen Bereichs",IF(NOT(ISNUMBER(D444)),"Betrag fehlt oder ist keine Zahl",IF(D444&lt;=0,"Betrag muss über 0 liegen",IF(ROUND(D444,2)&lt;&gt;D444,"Betrag hat mehr als 2 Nachkommastellen",IF(C444&lt;SUMPRODUCT(--('Gutscheine'!$A$2:$A$501=B444),'Gutscheine'!$B$2:$B$501),"Vor dem Ausgabedatum eingelöst",IF(ROUND(SUMPRODUCT(--($B$2:B444=B444),$D$2:D444),2)&gt;ROUND(SUMPRODUCT(--('Gutscheine'!$A$2:$A$501=B444),'Gutscheine'!$C$2:$C$501),2),"Übersteigt das Restguthaben","OK")))))))))))))</f>
        <v/>
      </c>
    </row>
    <row r="445" spans="1:5">
      <c r="A445" s="7"/>
      <c r="B445" s="7"/>
      <c r="C445" s="8"/>
      <c r="D445" s="9"/>
      <c r="E445" s="11">
        <f>IF(COUNTA(A445:D445)=0,"",IF(A445="","Buchungs-ID fehlt",IF(SUMPRODUCT(--($A$2:$A$2001=A445))&gt;1,"Doppelte Buchungs-ID",IF(B445="","Gutschein-ID fehlt",IF(SUMPRODUCT(--('Gutscheine'!$A$2:$A$501=B445))=0,"Unbekannte Gutschein-ID",IF(SUMPRODUCT(--('Gutscheine'!$A$2:$A$501=B445))&gt;1,"Gutschein-ID steht doppelt auf „Gutscheine“",IF(NOT(ISNUMBER(C445)),"Datum fehlt oder ist kein Datum",IF(OR(C445&lt;DATE(2000,1,1),C445&gt;DATE(2100,12,31)),"Datum außerhalb des gültigen Bereichs",IF(NOT(ISNUMBER(D445)),"Betrag fehlt oder ist keine Zahl",IF(D445&lt;=0,"Betrag muss über 0 liegen",IF(ROUND(D445,2)&lt;&gt;D445,"Betrag hat mehr als 2 Nachkommastellen",IF(C445&lt;SUMPRODUCT(--('Gutscheine'!$A$2:$A$501=B445),'Gutscheine'!$B$2:$B$501),"Vor dem Ausgabedatum eingelöst",IF(ROUND(SUMPRODUCT(--($B$2:B445=B445),$D$2:D445),2)&gt;ROUND(SUMPRODUCT(--('Gutscheine'!$A$2:$A$501=B445),'Gutscheine'!$C$2:$C$501),2),"Übersteigt das Restguthaben","OK")))))))))))))</f>
        <v/>
      </c>
    </row>
    <row r="446" spans="1:5">
      <c r="A446" s="7"/>
      <c r="B446" s="7"/>
      <c r="C446" s="8"/>
      <c r="D446" s="9"/>
      <c r="E446" s="11">
        <f>IF(COUNTA(A446:D446)=0,"",IF(A446="","Buchungs-ID fehlt",IF(SUMPRODUCT(--($A$2:$A$2001=A446))&gt;1,"Doppelte Buchungs-ID",IF(B446="","Gutschein-ID fehlt",IF(SUMPRODUCT(--('Gutscheine'!$A$2:$A$501=B446))=0,"Unbekannte Gutschein-ID",IF(SUMPRODUCT(--('Gutscheine'!$A$2:$A$501=B446))&gt;1,"Gutschein-ID steht doppelt auf „Gutscheine“",IF(NOT(ISNUMBER(C446)),"Datum fehlt oder ist kein Datum",IF(OR(C446&lt;DATE(2000,1,1),C446&gt;DATE(2100,12,31)),"Datum außerhalb des gültigen Bereichs",IF(NOT(ISNUMBER(D446)),"Betrag fehlt oder ist keine Zahl",IF(D446&lt;=0,"Betrag muss über 0 liegen",IF(ROUND(D446,2)&lt;&gt;D446,"Betrag hat mehr als 2 Nachkommastellen",IF(C446&lt;SUMPRODUCT(--('Gutscheine'!$A$2:$A$501=B446),'Gutscheine'!$B$2:$B$501),"Vor dem Ausgabedatum eingelöst",IF(ROUND(SUMPRODUCT(--($B$2:B446=B446),$D$2:D446),2)&gt;ROUND(SUMPRODUCT(--('Gutscheine'!$A$2:$A$501=B446),'Gutscheine'!$C$2:$C$501),2),"Übersteigt das Restguthaben","OK")))))))))))))</f>
        <v/>
      </c>
    </row>
    <row r="447" spans="1:5">
      <c r="A447" s="7"/>
      <c r="B447" s="7"/>
      <c r="C447" s="8"/>
      <c r="D447" s="9"/>
      <c r="E447" s="11">
        <f>IF(COUNTA(A447:D447)=0,"",IF(A447="","Buchungs-ID fehlt",IF(SUMPRODUCT(--($A$2:$A$2001=A447))&gt;1,"Doppelte Buchungs-ID",IF(B447="","Gutschein-ID fehlt",IF(SUMPRODUCT(--('Gutscheine'!$A$2:$A$501=B447))=0,"Unbekannte Gutschein-ID",IF(SUMPRODUCT(--('Gutscheine'!$A$2:$A$501=B447))&gt;1,"Gutschein-ID steht doppelt auf „Gutscheine“",IF(NOT(ISNUMBER(C447)),"Datum fehlt oder ist kein Datum",IF(OR(C447&lt;DATE(2000,1,1),C447&gt;DATE(2100,12,31)),"Datum außerhalb des gültigen Bereichs",IF(NOT(ISNUMBER(D447)),"Betrag fehlt oder ist keine Zahl",IF(D447&lt;=0,"Betrag muss über 0 liegen",IF(ROUND(D447,2)&lt;&gt;D447,"Betrag hat mehr als 2 Nachkommastellen",IF(C447&lt;SUMPRODUCT(--('Gutscheine'!$A$2:$A$501=B447),'Gutscheine'!$B$2:$B$501),"Vor dem Ausgabedatum eingelöst",IF(ROUND(SUMPRODUCT(--($B$2:B447=B447),$D$2:D447),2)&gt;ROUND(SUMPRODUCT(--('Gutscheine'!$A$2:$A$501=B447),'Gutscheine'!$C$2:$C$501),2),"Übersteigt das Restguthaben","OK")))))))))))))</f>
        <v/>
      </c>
    </row>
    <row r="448" spans="1:5">
      <c r="A448" s="7"/>
      <c r="B448" s="7"/>
      <c r="C448" s="8"/>
      <c r="D448" s="9"/>
      <c r="E448" s="11">
        <f>IF(COUNTA(A448:D448)=0,"",IF(A448="","Buchungs-ID fehlt",IF(SUMPRODUCT(--($A$2:$A$2001=A448))&gt;1,"Doppelte Buchungs-ID",IF(B448="","Gutschein-ID fehlt",IF(SUMPRODUCT(--('Gutscheine'!$A$2:$A$501=B448))=0,"Unbekannte Gutschein-ID",IF(SUMPRODUCT(--('Gutscheine'!$A$2:$A$501=B448))&gt;1,"Gutschein-ID steht doppelt auf „Gutscheine“",IF(NOT(ISNUMBER(C448)),"Datum fehlt oder ist kein Datum",IF(OR(C448&lt;DATE(2000,1,1),C448&gt;DATE(2100,12,31)),"Datum außerhalb des gültigen Bereichs",IF(NOT(ISNUMBER(D448)),"Betrag fehlt oder ist keine Zahl",IF(D448&lt;=0,"Betrag muss über 0 liegen",IF(ROUND(D448,2)&lt;&gt;D448,"Betrag hat mehr als 2 Nachkommastellen",IF(C448&lt;SUMPRODUCT(--('Gutscheine'!$A$2:$A$501=B448),'Gutscheine'!$B$2:$B$501),"Vor dem Ausgabedatum eingelöst",IF(ROUND(SUMPRODUCT(--($B$2:B448=B448),$D$2:D448),2)&gt;ROUND(SUMPRODUCT(--('Gutscheine'!$A$2:$A$501=B448),'Gutscheine'!$C$2:$C$501),2),"Übersteigt das Restguthaben","OK")))))))))))))</f>
        <v/>
      </c>
    </row>
    <row r="449" spans="1:5">
      <c r="A449" s="7"/>
      <c r="B449" s="7"/>
      <c r="C449" s="8"/>
      <c r="D449" s="9"/>
      <c r="E449" s="11">
        <f>IF(COUNTA(A449:D449)=0,"",IF(A449="","Buchungs-ID fehlt",IF(SUMPRODUCT(--($A$2:$A$2001=A449))&gt;1,"Doppelte Buchungs-ID",IF(B449="","Gutschein-ID fehlt",IF(SUMPRODUCT(--('Gutscheine'!$A$2:$A$501=B449))=0,"Unbekannte Gutschein-ID",IF(SUMPRODUCT(--('Gutscheine'!$A$2:$A$501=B449))&gt;1,"Gutschein-ID steht doppelt auf „Gutscheine“",IF(NOT(ISNUMBER(C449)),"Datum fehlt oder ist kein Datum",IF(OR(C449&lt;DATE(2000,1,1),C449&gt;DATE(2100,12,31)),"Datum außerhalb des gültigen Bereichs",IF(NOT(ISNUMBER(D449)),"Betrag fehlt oder ist keine Zahl",IF(D449&lt;=0,"Betrag muss über 0 liegen",IF(ROUND(D449,2)&lt;&gt;D449,"Betrag hat mehr als 2 Nachkommastellen",IF(C449&lt;SUMPRODUCT(--('Gutscheine'!$A$2:$A$501=B449),'Gutscheine'!$B$2:$B$501),"Vor dem Ausgabedatum eingelöst",IF(ROUND(SUMPRODUCT(--($B$2:B449=B449),$D$2:D449),2)&gt;ROUND(SUMPRODUCT(--('Gutscheine'!$A$2:$A$501=B449),'Gutscheine'!$C$2:$C$501),2),"Übersteigt das Restguthaben","OK")))))))))))))</f>
        <v/>
      </c>
    </row>
    <row r="450" spans="1:5">
      <c r="A450" s="7"/>
      <c r="B450" s="7"/>
      <c r="C450" s="8"/>
      <c r="D450" s="9"/>
      <c r="E450" s="11">
        <f>IF(COUNTA(A450:D450)=0,"",IF(A450="","Buchungs-ID fehlt",IF(SUMPRODUCT(--($A$2:$A$2001=A450))&gt;1,"Doppelte Buchungs-ID",IF(B450="","Gutschein-ID fehlt",IF(SUMPRODUCT(--('Gutscheine'!$A$2:$A$501=B450))=0,"Unbekannte Gutschein-ID",IF(SUMPRODUCT(--('Gutscheine'!$A$2:$A$501=B450))&gt;1,"Gutschein-ID steht doppelt auf „Gutscheine“",IF(NOT(ISNUMBER(C450)),"Datum fehlt oder ist kein Datum",IF(OR(C450&lt;DATE(2000,1,1),C450&gt;DATE(2100,12,31)),"Datum außerhalb des gültigen Bereichs",IF(NOT(ISNUMBER(D450)),"Betrag fehlt oder ist keine Zahl",IF(D450&lt;=0,"Betrag muss über 0 liegen",IF(ROUND(D450,2)&lt;&gt;D450,"Betrag hat mehr als 2 Nachkommastellen",IF(C450&lt;SUMPRODUCT(--('Gutscheine'!$A$2:$A$501=B450),'Gutscheine'!$B$2:$B$501),"Vor dem Ausgabedatum eingelöst",IF(ROUND(SUMPRODUCT(--($B$2:B450=B450),$D$2:D450),2)&gt;ROUND(SUMPRODUCT(--('Gutscheine'!$A$2:$A$501=B450),'Gutscheine'!$C$2:$C$501),2),"Übersteigt das Restguthaben","OK")))))))))))))</f>
        <v/>
      </c>
    </row>
    <row r="451" spans="1:5">
      <c r="A451" s="7"/>
      <c r="B451" s="7"/>
      <c r="C451" s="8"/>
      <c r="D451" s="9"/>
      <c r="E451" s="11">
        <f>IF(COUNTA(A451:D451)=0,"",IF(A451="","Buchungs-ID fehlt",IF(SUMPRODUCT(--($A$2:$A$2001=A451))&gt;1,"Doppelte Buchungs-ID",IF(B451="","Gutschein-ID fehlt",IF(SUMPRODUCT(--('Gutscheine'!$A$2:$A$501=B451))=0,"Unbekannte Gutschein-ID",IF(SUMPRODUCT(--('Gutscheine'!$A$2:$A$501=B451))&gt;1,"Gutschein-ID steht doppelt auf „Gutscheine“",IF(NOT(ISNUMBER(C451)),"Datum fehlt oder ist kein Datum",IF(OR(C451&lt;DATE(2000,1,1),C451&gt;DATE(2100,12,31)),"Datum außerhalb des gültigen Bereichs",IF(NOT(ISNUMBER(D451)),"Betrag fehlt oder ist keine Zahl",IF(D451&lt;=0,"Betrag muss über 0 liegen",IF(ROUND(D451,2)&lt;&gt;D451,"Betrag hat mehr als 2 Nachkommastellen",IF(C451&lt;SUMPRODUCT(--('Gutscheine'!$A$2:$A$501=B451),'Gutscheine'!$B$2:$B$501),"Vor dem Ausgabedatum eingelöst",IF(ROUND(SUMPRODUCT(--($B$2:B451=B451),$D$2:D451),2)&gt;ROUND(SUMPRODUCT(--('Gutscheine'!$A$2:$A$501=B451),'Gutscheine'!$C$2:$C$501),2),"Übersteigt das Restguthaben","OK")))))))))))))</f>
        <v/>
      </c>
    </row>
    <row r="452" spans="1:5">
      <c r="A452" s="7"/>
      <c r="B452" s="7"/>
      <c r="C452" s="8"/>
      <c r="D452" s="9"/>
      <c r="E452" s="11">
        <f>IF(COUNTA(A452:D452)=0,"",IF(A452="","Buchungs-ID fehlt",IF(SUMPRODUCT(--($A$2:$A$2001=A452))&gt;1,"Doppelte Buchungs-ID",IF(B452="","Gutschein-ID fehlt",IF(SUMPRODUCT(--('Gutscheine'!$A$2:$A$501=B452))=0,"Unbekannte Gutschein-ID",IF(SUMPRODUCT(--('Gutscheine'!$A$2:$A$501=B452))&gt;1,"Gutschein-ID steht doppelt auf „Gutscheine“",IF(NOT(ISNUMBER(C452)),"Datum fehlt oder ist kein Datum",IF(OR(C452&lt;DATE(2000,1,1),C452&gt;DATE(2100,12,31)),"Datum außerhalb des gültigen Bereichs",IF(NOT(ISNUMBER(D452)),"Betrag fehlt oder ist keine Zahl",IF(D452&lt;=0,"Betrag muss über 0 liegen",IF(ROUND(D452,2)&lt;&gt;D452,"Betrag hat mehr als 2 Nachkommastellen",IF(C452&lt;SUMPRODUCT(--('Gutscheine'!$A$2:$A$501=B452),'Gutscheine'!$B$2:$B$501),"Vor dem Ausgabedatum eingelöst",IF(ROUND(SUMPRODUCT(--($B$2:B452=B452),$D$2:D452),2)&gt;ROUND(SUMPRODUCT(--('Gutscheine'!$A$2:$A$501=B452),'Gutscheine'!$C$2:$C$501),2),"Übersteigt das Restguthaben","OK")))))))))))))</f>
        <v/>
      </c>
    </row>
    <row r="453" spans="1:5">
      <c r="A453" s="7"/>
      <c r="B453" s="7"/>
      <c r="C453" s="8"/>
      <c r="D453" s="9"/>
      <c r="E453" s="11">
        <f>IF(COUNTA(A453:D453)=0,"",IF(A453="","Buchungs-ID fehlt",IF(SUMPRODUCT(--($A$2:$A$2001=A453))&gt;1,"Doppelte Buchungs-ID",IF(B453="","Gutschein-ID fehlt",IF(SUMPRODUCT(--('Gutscheine'!$A$2:$A$501=B453))=0,"Unbekannte Gutschein-ID",IF(SUMPRODUCT(--('Gutscheine'!$A$2:$A$501=B453))&gt;1,"Gutschein-ID steht doppelt auf „Gutscheine“",IF(NOT(ISNUMBER(C453)),"Datum fehlt oder ist kein Datum",IF(OR(C453&lt;DATE(2000,1,1),C453&gt;DATE(2100,12,31)),"Datum außerhalb des gültigen Bereichs",IF(NOT(ISNUMBER(D453)),"Betrag fehlt oder ist keine Zahl",IF(D453&lt;=0,"Betrag muss über 0 liegen",IF(ROUND(D453,2)&lt;&gt;D453,"Betrag hat mehr als 2 Nachkommastellen",IF(C453&lt;SUMPRODUCT(--('Gutscheine'!$A$2:$A$501=B453),'Gutscheine'!$B$2:$B$501),"Vor dem Ausgabedatum eingelöst",IF(ROUND(SUMPRODUCT(--($B$2:B453=B453),$D$2:D453),2)&gt;ROUND(SUMPRODUCT(--('Gutscheine'!$A$2:$A$501=B453),'Gutscheine'!$C$2:$C$501),2),"Übersteigt das Restguthaben","OK")))))))))))))</f>
        <v/>
      </c>
    </row>
    <row r="454" spans="1:5">
      <c r="A454" s="7"/>
      <c r="B454" s="7"/>
      <c r="C454" s="8"/>
      <c r="D454" s="9"/>
      <c r="E454" s="11">
        <f>IF(COUNTA(A454:D454)=0,"",IF(A454="","Buchungs-ID fehlt",IF(SUMPRODUCT(--($A$2:$A$2001=A454))&gt;1,"Doppelte Buchungs-ID",IF(B454="","Gutschein-ID fehlt",IF(SUMPRODUCT(--('Gutscheine'!$A$2:$A$501=B454))=0,"Unbekannte Gutschein-ID",IF(SUMPRODUCT(--('Gutscheine'!$A$2:$A$501=B454))&gt;1,"Gutschein-ID steht doppelt auf „Gutscheine“",IF(NOT(ISNUMBER(C454)),"Datum fehlt oder ist kein Datum",IF(OR(C454&lt;DATE(2000,1,1),C454&gt;DATE(2100,12,31)),"Datum außerhalb des gültigen Bereichs",IF(NOT(ISNUMBER(D454)),"Betrag fehlt oder ist keine Zahl",IF(D454&lt;=0,"Betrag muss über 0 liegen",IF(ROUND(D454,2)&lt;&gt;D454,"Betrag hat mehr als 2 Nachkommastellen",IF(C454&lt;SUMPRODUCT(--('Gutscheine'!$A$2:$A$501=B454),'Gutscheine'!$B$2:$B$501),"Vor dem Ausgabedatum eingelöst",IF(ROUND(SUMPRODUCT(--($B$2:B454=B454),$D$2:D454),2)&gt;ROUND(SUMPRODUCT(--('Gutscheine'!$A$2:$A$501=B454),'Gutscheine'!$C$2:$C$501),2),"Übersteigt das Restguthaben","OK")))))))))))))</f>
        <v/>
      </c>
    </row>
    <row r="455" spans="1:5">
      <c r="A455" s="7"/>
      <c r="B455" s="7"/>
      <c r="C455" s="8"/>
      <c r="D455" s="9"/>
      <c r="E455" s="11">
        <f>IF(COUNTA(A455:D455)=0,"",IF(A455="","Buchungs-ID fehlt",IF(SUMPRODUCT(--($A$2:$A$2001=A455))&gt;1,"Doppelte Buchungs-ID",IF(B455="","Gutschein-ID fehlt",IF(SUMPRODUCT(--('Gutscheine'!$A$2:$A$501=B455))=0,"Unbekannte Gutschein-ID",IF(SUMPRODUCT(--('Gutscheine'!$A$2:$A$501=B455))&gt;1,"Gutschein-ID steht doppelt auf „Gutscheine“",IF(NOT(ISNUMBER(C455)),"Datum fehlt oder ist kein Datum",IF(OR(C455&lt;DATE(2000,1,1),C455&gt;DATE(2100,12,31)),"Datum außerhalb des gültigen Bereichs",IF(NOT(ISNUMBER(D455)),"Betrag fehlt oder ist keine Zahl",IF(D455&lt;=0,"Betrag muss über 0 liegen",IF(ROUND(D455,2)&lt;&gt;D455,"Betrag hat mehr als 2 Nachkommastellen",IF(C455&lt;SUMPRODUCT(--('Gutscheine'!$A$2:$A$501=B455),'Gutscheine'!$B$2:$B$501),"Vor dem Ausgabedatum eingelöst",IF(ROUND(SUMPRODUCT(--($B$2:B455=B455),$D$2:D455),2)&gt;ROUND(SUMPRODUCT(--('Gutscheine'!$A$2:$A$501=B455),'Gutscheine'!$C$2:$C$501),2),"Übersteigt das Restguthaben","OK")))))))))))))</f>
        <v/>
      </c>
    </row>
    <row r="456" spans="1:5">
      <c r="A456" s="7"/>
      <c r="B456" s="7"/>
      <c r="C456" s="8"/>
      <c r="D456" s="9"/>
      <c r="E456" s="11">
        <f>IF(COUNTA(A456:D456)=0,"",IF(A456="","Buchungs-ID fehlt",IF(SUMPRODUCT(--($A$2:$A$2001=A456))&gt;1,"Doppelte Buchungs-ID",IF(B456="","Gutschein-ID fehlt",IF(SUMPRODUCT(--('Gutscheine'!$A$2:$A$501=B456))=0,"Unbekannte Gutschein-ID",IF(SUMPRODUCT(--('Gutscheine'!$A$2:$A$501=B456))&gt;1,"Gutschein-ID steht doppelt auf „Gutscheine“",IF(NOT(ISNUMBER(C456)),"Datum fehlt oder ist kein Datum",IF(OR(C456&lt;DATE(2000,1,1),C456&gt;DATE(2100,12,31)),"Datum außerhalb des gültigen Bereichs",IF(NOT(ISNUMBER(D456)),"Betrag fehlt oder ist keine Zahl",IF(D456&lt;=0,"Betrag muss über 0 liegen",IF(ROUND(D456,2)&lt;&gt;D456,"Betrag hat mehr als 2 Nachkommastellen",IF(C456&lt;SUMPRODUCT(--('Gutscheine'!$A$2:$A$501=B456),'Gutscheine'!$B$2:$B$501),"Vor dem Ausgabedatum eingelöst",IF(ROUND(SUMPRODUCT(--($B$2:B456=B456),$D$2:D456),2)&gt;ROUND(SUMPRODUCT(--('Gutscheine'!$A$2:$A$501=B456),'Gutscheine'!$C$2:$C$501),2),"Übersteigt das Restguthaben","OK")))))))))))))</f>
        <v/>
      </c>
    </row>
    <row r="457" spans="1:5">
      <c r="A457" s="7"/>
      <c r="B457" s="7"/>
      <c r="C457" s="8"/>
      <c r="D457" s="9"/>
      <c r="E457" s="11">
        <f>IF(COUNTA(A457:D457)=0,"",IF(A457="","Buchungs-ID fehlt",IF(SUMPRODUCT(--($A$2:$A$2001=A457))&gt;1,"Doppelte Buchungs-ID",IF(B457="","Gutschein-ID fehlt",IF(SUMPRODUCT(--('Gutscheine'!$A$2:$A$501=B457))=0,"Unbekannte Gutschein-ID",IF(SUMPRODUCT(--('Gutscheine'!$A$2:$A$501=B457))&gt;1,"Gutschein-ID steht doppelt auf „Gutscheine“",IF(NOT(ISNUMBER(C457)),"Datum fehlt oder ist kein Datum",IF(OR(C457&lt;DATE(2000,1,1),C457&gt;DATE(2100,12,31)),"Datum außerhalb des gültigen Bereichs",IF(NOT(ISNUMBER(D457)),"Betrag fehlt oder ist keine Zahl",IF(D457&lt;=0,"Betrag muss über 0 liegen",IF(ROUND(D457,2)&lt;&gt;D457,"Betrag hat mehr als 2 Nachkommastellen",IF(C457&lt;SUMPRODUCT(--('Gutscheine'!$A$2:$A$501=B457),'Gutscheine'!$B$2:$B$501),"Vor dem Ausgabedatum eingelöst",IF(ROUND(SUMPRODUCT(--($B$2:B457=B457),$D$2:D457),2)&gt;ROUND(SUMPRODUCT(--('Gutscheine'!$A$2:$A$501=B457),'Gutscheine'!$C$2:$C$501),2),"Übersteigt das Restguthaben","OK")))))))))))))</f>
        <v/>
      </c>
    </row>
    <row r="458" spans="1:5">
      <c r="A458" s="7"/>
      <c r="B458" s="7"/>
      <c r="C458" s="8"/>
      <c r="D458" s="9"/>
      <c r="E458" s="11">
        <f>IF(COUNTA(A458:D458)=0,"",IF(A458="","Buchungs-ID fehlt",IF(SUMPRODUCT(--($A$2:$A$2001=A458))&gt;1,"Doppelte Buchungs-ID",IF(B458="","Gutschein-ID fehlt",IF(SUMPRODUCT(--('Gutscheine'!$A$2:$A$501=B458))=0,"Unbekannte Gutschein-ID",IF(SUMPRODUCT(--('Gutscheine'!$A$2:$A$501=B458))&gt;1,"Gutschein-ID steht doppelt auf „Gutscheine“",IF(NOT(ISNUMBER(C458)),"Datum fehlt oder ist kein Datum",IF(OR(C458&lt;DATE(2000,1,1),C458&gt;DATE(2100,12,31)),"Datum außerhalb des gültigen Bereichs",IF(NOT(ISNUMBER(D458)),"Betrag fehlt oder ist keine Zahl",IF(D458&lt;=0,"Betrag muss über 0 liegen",IF(ROUND(D458,2)&lt;&gt;D458,"Betrag hat mehr als 2 Nachkommastellen",IF(C458&lt;SUMPRODUCT(--('Gutscheine'!$A$2:$A$501=B458),'Gutscheine'!$B$2:$B$501),"Vor dem Ausgabedatum eingelöst",IF(ROUND(SUMPRODUCT(--($B$2:B458=B458),$D$2:D458),2)&gt;ROUND(SUMPRODUCT(--('Gutscheine'!$A$2:$A$501=B458),'Gutscheine'!$C$2:$C$501),2),"Übersteigt das Restguthaben","OK")))))))))))))</f>
        <v/>
      </c>
    </row>
    <row r="459" spans="1:5">
      <c r="A459" s="7"/>
      <c r="B459" s="7"/>
      <c r="C459" s="8"/>
      <c r="D459" s="9"/>
      <c r="E459" s="11">
        <f>IF(COUNTA(A459:D459)=0,"",IF(A459="","Buchungs-ID fehlt",IF(SUMPRODUCT(--($A$2:$A$2001=A459))&gt;1,"Doppelte Buchungs-ID",IF(B459="","Gutschein-ID fehlt",IF(SUMPRODUCT(--('Gutscheine'!$A$2:$A$501=B459))=0,"Unbekannte Gutschein-ID",IF(SUMPRODUCT(--('Gutscheine'!$A$2:$A$501=B459))&gt;1,"Gutschein-ID steht doppelt auf „Gutscheine“",IF(NOT(ISNUMBER(C459)),"Datum fehlt oder ist kein Datum",IF(OR(C459&lt;DATE(2000,1,1),C459&gt;DATE(2100,12,31)),"Datum außerhalb des gültigen Bereichs",IF(NOT(ISNUMBER(D459)),"Betrag fehlt oder ist keine Zahl",IF(D459&lt;=0,"Betrag muss über 0 liegen",IF(ROUND(D459,2)&lt;&gt;D459,"Betrag hat mehr als 2 Nachkommastellen",IF(C459&lt;SUMPRODUCT(--('Gutscheine'!$A$2:$A$501=B459),'Gutscheine'!$B$2:$B$501),"Vor dem Ausgabedatum eingelöst",IF(ROUND(SUMPRODUCT(--($B$2:B459=B459),$D$2:D459),2)&gt;ROUND(SUMPRODUCT(--('Gutscheine'!$A$2:$A$501=B459),'Gutscheine'!$C$2:$C$501),2),"Übersteigt das Restguthaben","OK")))))))))))))</f>
        <v/>
      </c>
    </row>
    <row r="460" spans="1:5">
      <c r="A460" s="7"/>
      <c r="B460" s="7"/>
      <c r="C460" s="8"/>
      <c r="D460" s="9"/>
      <c r="E460" s="11">
        <f>IF(COUNTA(A460:D460)=0,"",IF(A460="","Buchungs-ID fehlt",IF(SUMPRODUCT(--($A$2:$A$2001=A460))&gt;1,"Doppelte Buchungs-ID",IF(B460="","Gutschein-ID fehlt",IF(SUMPRODUCT(--('Gutscheine'!$A$2:$A$501=B460))=0,"Unbekannte Gutschein-ID",IF(SUMPRODUCT(--('Gutscheine'!$A$2:$A$501=B460))&gt;1,"Gutschein-ID steht doppelt auf „Gutscheine“",IF(NOT(ISNUMBER(C460)),"Datum fehlt oder ist kein Datum",IF(OR(C460&lt;DATE(2000,1,1),C460&gt;DATE(2100,12,31)),"Datum außerhalb des gültigen Bereichs",IF(NOT(ISNUMBER(D460)),"Betrag fehlt oder ist keine Zahl",IF(D460&lt;=0,"Betrag muss über 0 liegen",IF(ROUND(D460,2)&lt;&gt;D460,"Betrag hat mehr als 2 Nachkommastellen",IF(C460&lt;SUMPRODUCT(--('Gutscheine'!$A$2:$A$501=B460),'Gutscheine'!$B$2:$B$501),"Vor dem Ausgabedatum eingelöst",IF(ROUND(SUMPRODUCT(--($B$2:B460=B460),$D$2:D460),2)&gt;ROUND(SUMPRODUCT(--('Gutscheine'!$A$2:$A$501=B460),'Gutscheine'!$C$2:$C$501),2),"Übersteigt das Restguthaben","OK")))))))))))))</f>
        <v/>
      </c>
    </row>
    <row r="461" spans="1:5">
      <c r="A461" s="7"/>
      <c r="B461" s="7"/>
      <c r="C461" s="8"/>
      <c r="D461" s="9"/>
      <c r="E461" s="11">
        <f>IF(COUNTA(A461:D461)=0,"",IF(A461="","Buchungs-ID fehlt",IF(SUMPRODUCT(--($A$2:$A$2001=A461))&gt;1,"Doppelte Buchungs-ID",IF(B461="","Gutschein-ID fehlt",IF(SUMPRODUCT(--('Gutscheine'!$A$2:$A$501=B461))=0,"Unbekannte Gutschein-ID",IF(SUMPRODUCT(--('Gutscheine'!$A$2:$A$501=B461))&gt;1,"Gutschein-ID steht doppelt auf „Gutscheine“",IF(NOT(ISNUMBER(C461)),"Datum fehlt oder ist kein Datum",IF(OR(C461&lt;DATE(2000,1,1),C461&gt;DATE(2100,12,31)),"Datum außerhalb des gültigen Bereichs",IF(NOT(ISNUMBER(D461)),"Betrag fehlt oder ist keine Zahl",IF(D461&lt;=0,"Betrag muss über 0 liegen",IF(ROUND(D461,2)&lt;&gt;D461,"Betrag hat mehr als 2 Nachkommastellen",IF(C461&lt;SUMPRODUCT(--('Gutscheine'!$A$2:$A$501=B461),'Gutscheine'!$B$2:$B$501),"Vor dem Ausgabedatum eingelöst",IF(ROUND(SUMPRODUCT(--($B$2:B461=B461),$D$2:D461),2)&gt;ROUND(SUMPRODUCT(--('Gutscheine'!$A$2:$A$501=B461),'Gutscheine'!$C$2:$C$501),2),"Übersteigt das Restguthaben","OK")))))))))))))</f>
        <v/>
      </c>
    </row>
    <row r="462" spans="1:5">
      <c r="A462" s="7"/>
      <c r="B462" s="7"/>
      <c r="C462" s="8"/>
      <c r="D462" s="9"/>
      <c r="E462" s="11">
        <f>IF(COUNTA(A462:D462)=0,"",IF(A462="","Buchungs-ID fehlt",IF(SUMPRODUCT(--($A$2:$A$2001=A462))&gt;1,"Doppelte Buchungs-ID",IF(B462="","Gutschein-ID fehlt",IF(SUMPRODUCT(--('Gutscheine'!$A$2:$A$501=B462))=0,"Unbekannte Gutschein-ID",IF(SUMPRODUCT(--('Gutscheine'!$A$2:$A$501=B462))&gt;1,"Gutschein-ID steht doppelt auf „Gutscheine“",IF(NOT(ISNUMBER(C462)),"Datum fehlt oder ist kein Datum",IF(OR(C462&lt;DATE(2000,1,1),C462&gt;DATE(2100,12,31)),"Datum außerhalb des gültigen Bereichs",IF(NOT(ISNUMBER(D462)),"Betrag fehlt oder ist keine Zahl",IF(D462&lt;=0,"Betrag muss über 0 liegen",IF(ROUND(D462,2)&lt;&gt;D462,"Betrag hat mehr als 2 Nachkommastellen",IF(C462&lt;SUMPRODUCT(--('Gutscheine'!$A$2:$A$501=B462),'Gutscheine'!$B$2:$B$501),"Vor dem Ausgabedatum eingelöst",IF(ROUND(SUMPRODUCT(--($B$2:B462=B462),$D$2:D462),2)&gt;ROUND(SUMPRODUCT(--('Gutscheine'!$A$2:$A$501=B462),'Gutscheine'!$C$2:$C$501),2),"Übersteigt das Restguthaben","OK")))))))))))))</f>
        <v/>
      </c>
    </row>
    <row r="463" spans="1:5">
      <c r="A463" s="7"/>
      <c r="B463" s="7"/>
      <c r="C463" s="8"/>
      <c r="D463" s="9"/>
      <c r="E463" s="11">
        <f>IF(COUNTA(A463:D463)=0,"",IF(A463="","Buchungs-ID fehlt",IF(SUMPRODUCT(--($A$2:$A$2001=A463))&gt;1,"Doppelte Buchungs-ID",IF(B463="","Gutschein-ID fehlt",IF(SUMPRODUCT(--('Gutscheine'!$A$2:$A$501=B463))=0,"Unbekannte Gutschein-ID",IF(SUMPRODUCT(--('Gutscheine'!$A$2:$A$501=B463))&gt;1,"Gutschein-ID steht doppelt auf „Gutscheine“",IF(NOT(ISNUMBER(C463)),"Datum fehlt oder ist kein Datum",IF(OR(C463&lt;DATE(2000,1,1),C463&gt;DATE(2100,12,31)),"Datum außerhalb des gültigen Bereichs",IF(NOT(ISNUMBER(D463)),"Betrag fehlt oder ist keine Zahl",IF(D463&lt;=0,"Betrag muss über 0 liegen",IF(ROUND(D463,2)&lt;&gt;D463,"Betrag hat mehr als 2 Nachkommastellen",IF(C463&lt;SUMPRODUCT(--('Gutscheine'!$A$2:$A$501=B463),'Gutscheine'!$B$2:$B$501),"Vor dem Ausgabedatum eingelöst",IF(ROUND(SUMPRODUCT(--($B$2:B463=B463),$D$2:D463),2)&gt;ROUND(SUMPRODUCT(--('Gutscheine'!$A$2:$A$501=B463),'Gutscheine'!$C$2:$C$501),2),"Übersteigt das Restguthaben","OK")))))))))))))</f>
        <v/>
      </c>
    </row>
    <row r="464" spans="1:5">
      <c r="A464" s="7"/>
      <c r="B464" s="7"/>
      <c r="C464" s="8"/>
      <c r="D464" s="9"/>
      <c r="E464" s="11">
        <f>IF(COUNTA(A464:D464)=0,"",IF(A464="","Buchungs-ID fehlt",IF(SUMPRODUCT(--($A$2:$A$2001=A464))&gt;1,"Doppelte Buchungs-ID",IF(B464="","Gutschein-ID fehlt",IF(SUMPRODUCT(--('Gutscheine'!$A$2:$A$501=B464))=0,"Unbekannte Gutschein-ID",IF(SUMPRODUCT(--('Gutscheine'!$A$2:$A$501=B464))&gt;1,"Gutschein-ID steht doppelt auf „Gutscheine“",IF(NOT(ISNUMBER(C464)),"Datum fehlt oder ist kein Datum",IF(OR(C464&lt;DATE(2000,1,1),C464&gt;DATE(2100,12,31)),"Datum außerhalb des gültigen Bereichs",IF(NOT(ISNUMBER(D464)),"Betrag fehlt oder ist keine Zahl",IF(D464&lt;=0,"Betrag muss über 0 liegen",IF(ROUND(D464,2)&lt;&gt;D464,"Betrag hat mehr als 2 Nachkommastellen",IF(C464&lt;SUMPRODUCT(--('Gutscheine'!$A$2:$A$501=B464),'Gutscheine'!$B$2:$B$501),"Vor dem Ausgabedatum eingelöst",IF(ROUND(SUMPRODUCT(--($B$2:B464=B464),$D$2:D464),2)&gt;ROUND(SUMPRODUCT(--('Gutscheine'!$A$2:$A$501=B464),'Gutscheine'!$C$2:$C$501),2),"Übersteigt das Restguthaben","OK")))))))))))))</f>
        <v/>
      </c>
    </row>
    <row r="465" spans="1:5">
      <c r="A465" s="7"/>
      <c r="B465" s="7"/>
      <c r="C465" s="8"/>
      <c r="D465" s="9"/>
      <c r="E465" s="11">
        <f>IF(COUNTA(A465:D465)=0,"",IF(A465="","Buchungs-ID fehlt",IF(SUMPRODUCT(--($A$2:$A$2001=A465))&gt;1,"Doppelte Buchungs-ID",IF(B465="","Gutschein-ID fehlt",IF(SUMPRODUCT(--('Gutscheine'!$A$2:$A$501=B465))=0,"Unbekannte Gutschein-ID",IF(SUMPRODUCT(--('Gutscheine'!$A$2:$A$501=B465))&gt;1,"Gutschein-ID steht doppelt auf „Gutscheine“",IF(NOT(ISNUMBER(C465)),"Datum fehlt oder ist kein Datum",IF(OR(C465&lt;DATE(2000,1,1),C465&gt;DATE(2100,12,31)),"Datum außerhalb des gültigen Bereichs",IF(NOT(ISNUMBER(D465)),"Betrag fehlt oder ist keine Zahl",IF(D465&lt;=0,"Betrag muss über 0 liegen",IF(ROUND(D465,2)&lt;&gt;D465,"Betrag hat mehr als 2 Nachkommastellen",IF(C465&lt;SUMPRODUCT(--('Gutscheine'!$A$2:$A$501=B465),'Gutscheine'!$B$2:$B$501),"Vor dem Ausgabedatum eingelöst",IF(ROUND(SUMPRODUCT(--($B$2:B465=B465),$D$2:D465),2)&gt;ROUND(SUMPRODUCT(--('Gutscheine'!$A$2:$A$501=B465),'Gutscheine'!$C$2:$C$501),2),"Übersteigt das Restguthaben","OK")))))))))))))</f>
        <v/>
      </c>
    </row>
    <row r="466" spans="1:5">
      <c r="A466" s="7"/>
      <c r="B466" s="7"/>
      <c r="C466" s="8"/>
      <c r="D466" s="9"/>
      <c r="E466" s="11">
        <f>IF(COUNTA(A466:D466)=0,"",IF(A466="","Buchungs-ID fehlt",IF(SUMPRODUCT(--($A$2:$A$2001=A466))&gt;1,"Doppelte Buchungs-ID",IF(B466="","Gutschein-ID fehlt",IF(SUMPRODUCT(--('Gutscheine'!$A$2:$A$501=B466))=0,"Unbekannte Gutschein-ID",IF(SUMPRODUCT(--('Gutscheine'!$A$2:$A$501=B466))&gt;1,"Gutschein-ID steht doppelt auf „Gutscheine“",IF(NOT(ISNUMBER(C466)),"Datum fehlt oder ist kein Datum",IF(OR(C466&lt;DATE(2000,1,1),C466&gt;DATE(2100,12,31)),"Datum außerhalb des gültigen Bereichs",IF(NOT(ISNUMBER(D466)),"Betrag fehlt oder ist keine Zahl",IF(D466&lt;=0,"Betrag muss über 0 liegen",IF(ROUND(D466,2)&lt;&gt;D466,"Betrag hat mehr als 2 Nachkommastellen",IF(C466&lt;SUMPRODUCT(--('Gutscheine'!$A$2:$A$501=B466),'Gutscheine'!$B$2:$B$501),"Vor dem Ausgabedatum eingelöst",IF(ROUND(SUMPRODUCT(--($B$2:B466=B466),$D$2:D466),2)&gt;ROUND(SUMPRODUCT(--('Gutscheine'!$A$2:$A$501=B466),'Gutscheine'!$C$2:$C$501),2),"Übersteigt das Restguthaben","OK")))))))))))))</f>
        <v/>
      </c>
    </row>
    <row r="467" spans="1:5">
      <c r="A467" s="7"/>
      <c r="B467" s="7"/>
      <c r="C467" s="8"/>
      <c r="D467" s="9"/>
      <c r="E467" s="11">
        <f>IF(COUNTA(A467:D467)=0,"",IF(A467="","Buchungs-ID fehlt",IF(SUMPRODUCT(--($A$2:$A$2001=A467))&gt;1,"Doppelte Buchungs-ID",IF(B467="","Gutschein-ID fehlt",IF(SUMPRODUCT(--('Gutscheine'!$A$2:$A$501=B467))=0,"Unbekannte Gutschein-ID",IF(SUMPRODUCT(--('Gutscheine'!$A$2:$A$501=B467))&gt;1,"Gutschein-ID steht doppelt auf „Gutscheine“",IF(NOT(ISNUMBER(C467)),"Datum fehlt oder ist kein Datum",IF(OR(C467&lt;DATE(2000,1,1),C467&gt;DATE(2100,12,31)),"Datum außerhalb des gültigen Bereichs",IF(NOT(ISNUMBER(D467)),"Betrag fehlt oder ist keine Zahl",IF(D467&lt;=0,"Betrag muss über 0 liegen",IF(ROUND(D467,2)&lt;&gt;D467,"Betrag hat mehr als 2 Nachkommastellen",IF(C467&lt;SUMPRODUCT(--('Gutscheine'!$A$2:$A$501=B467),'Gutscheine'!$B$2:$B$501),"Vor dem Ausgabedatum eingelöst",IF(ROUND(SUMPRODUCT(--($B$2:B467=B467),$D$2:D467),2)&gt;ROUND(SUMPRODUCT(--('Gutscheine'!$A$2:$A$501=B467),'Gutscheine'!$C$2:$C$501),2),"Übersteigt das Restguthaben","OK")))))))))))))</f>
        <v/>
      </c>
    </row>
    <row r="468" spans="1:5">
      <c r="A468" s="7"/>
      <c r="B468" s="7"/>
      <c r="C468" s="8"/>
      <c r="D468" s="9"/>
      <c r="E468" s="11">
        <f>IF(COUNTA(A468:D468)=0,"",IF(A468="","Buchungs-ID fehlt",IF(SUMPRODUCT(--($A$2:$A$2001=A468))&gt;1,"Doppelte Buchungs-ID",IF(B468="","Gutschein-ID fehlt",IF(SUMPRODUCT(--('Gutscheine'!$A$2:$A$501=B468))=0,"Unbekannte Gutschein-ID",IF(SUMPRODUCT(--('Gutscheine'!$A$2:$A$501=B468))&gt;1,"Gutschein-ID steht doppelt auf „Gutscheine“",IF(NOT(ISNUMBER(C468)),"Datum fehlt oder ist kein Datum",IF(OR(C468&lt;DATE(2000,1,1),C468&gt;DATE(2100,12,31)),"Datum außerhalb des gültigen Bereichs",IF(NOT(ISNUMBER(D468)),"Betrag fehlt oder ist keine Zahl",IF(D468&lt;=0,"Betrag muss über 0 liegen",IF(ROUND(D468,2)&lt;&gt;D468,"Betrag hat mehr als 2 Nachkommastellen",IF(C468&lt;SUMPRODUCT(--('Gutscheine'!$A$2:$A$501=B468),'Gutscheine'!$B$2:$B$501),"Vor dem Ausgabedatum eingelöst",IF(ROUND(SUMPRODUCT(--($B$2:B468=B468),$D$2:D468),2)&gt;ROUND(SUMPRODUCT(--('Gutscheine'!$A$2:$A$501=B468),'Gutscheine'!$C$2:$C$501),2),"Übersteigt das Restguthaben","OK")))))))))))))</f>
        <v/>
      </c>
    </row>
    <row r="469" spans="1:5">
      <c r="A469" s="7"/>
      <c r="B469" s="7"/>
      <c r="C469" s="8"/>
      <c r="D469" s="9"/>
      <c r="E469" s="11">
        <f>IF(COUNTA(A469:D469)=0,"",IF(A469="","Buchungs-ID fehlt",IF(SUMPRODUCT(--($A$2:$A$2001=A469))&gt;1,"Doppelte Buchungs-ID",IF(B469="","Gutschein-ID fehlt",IF(SUMPRODUCT(--('Gutscheine'!$A$2:$A$501=B469))=0,"Unbekannte Gutschein-ID",IF(SUMPRODUCT(--('Gutscheine'!$A$2:$A$501=B469))&gt;1,"Gutschein-ID steht doppelt auf „Gutscheine“",IF(NOT(ISNUMBER(C469)),"Datum fehlt oder ist kein Datum",IF(OR(C469&lt;DATE(2000,1,1),C469&gt;DATE(2100,12,31)),"Datum außerhalb des gültigen Bereichs",IF(NOT(ISNUMBER(D469)),"Betrag fehlt oder ist keine Zahl",IF(D469&lt;=0,"Betrag muss über 0 liegen",IF(ROUND(D469,2)&lt;&gt;D469,"Betrag hat mehr als 2 Nachkommastellen",IF(C469&lt;SUMPRODUCT(--('Gutscheine'!$A$2:$A$501=B469),'Gutscheine'!$B$2:$B$501),"Vor dem Ausgabedatum eingelöst",IF(ROUND(SUMPRODUCT(--($B$2:B469=B469),$D$2:D469),2)&gt;ROUND(SUMPRODUCT(--('Gutscheine'!$A$2:$A$501=B469),'Gutscheine'!$C$2:$C$501),2),"Übersteigt das Restguthaben","OK")))))))))))))</f>
        <v/>
      </c>
    </row>
    <row r="470" spans="1:5">
      <c r="A470" s="7"/>
      <c r="B470" s="7"/>
      <c r="C470" s="8"/>
      <c r="D470" s="9"/>
      <c r="E470" s="11">
        <f>IF(COUNTA(A470:D470)=0,"",IF(A470="","Buchungs-ID fehlt",IF(SUMPRODUCT(--($A$2:$A$2001=A470))&gt;1,"Doppelte Buchungs-ID",IF(B470="","Gutschein-ID fehlt",IF(SUMPRODUCT(--('Gutscheine'!$A$2:$A$501=B470))=0,"Unbekannte Gutschein-ID",IF(SUMPRODUCT(--('Gutscheine'!$A$2:$A$501=B470))&gt;1,"Gutschein-ID steht doppelt auf „Gutscheine“",IF(NOT(ISNUMBER(C470)),"Datum fehlt oder ist kein Datum",IF(OR(C470&lt;DATE(2000,1,1),C470&gt;DATE(2100,12,31)),"Datum außerhalb des gültigen Bereichs",IF(NOT(ISNUMBER(D470)),"Betrag fehlt oder ist keine Zahl",IF(D470&lt;=0,"Betrag muss über 0 liegen",IF(ROUND(D470,2)&lt;&gt;D470,"Betrag hat mehr als 2 Nachkommastellen",IF(C470&lt;SUMPRODUCT(--('Gutscheine'!$A$2:$A$501=B470),'Gutscheine'!$B$2:$B$501),"Vor dem Ausgabedatum eingelöst",IF(ROUND(SUMPRODUCT(--($B$2:B470=B470),$D$2:D470),2)&gt;ROUND(SUMPRODUCT(--('Gutscheine'!$A$2:$A$501=B470),'Gutscheine'!$C$2:$C$501),2),"Übersteigt das Restguthaben","OK")))))))))))))</f>
        <v/>
      </c>
    </row>
    <row r="471" spans="1:5">
      <c r="A471" s="7"/>
      <c r="B471" s="7"/>
      <c r="C471" s="8"/>
      <c r="D471" s="9"/>
      <c r="E471" s="11">
        <f>IF(COUNTA(A471:D471)=0,"",IF(A471="","Buchungs-ID fehlt",IF(SUMPRODUCT(--($A$2:$A$2001=A471))&gt;1,"Doppelte Buchungs-ID",IF(B471="","Gutschein-ID fehlt",IF(SUMPRODUCT(--('Gutscheine'!$A$2:$A$501=B471))=0,"Unbekannte Gutschein-ID",IF(SUMPRODUCT(--('Gutscheine'!$A$2:$A$501=B471))&gt;1,"Gutschein-ID steht doppelt auf „Gutscheine“",IF(NOT(ISNUMBER(C471)),"Datum fehlt oder ist kein Datum",IF(OR(C471&lt;DATE(2000,1,1),C471&gt;DATE(2100,12,31)),"Datum außerhalb des gültigen Bereichs",IF(NOT(ISNUMBER(D471)),"Betrag fehlt oder ist keine Zahl",IF(D471&lt;=0,"Betrag muss über 0 liegen",IF(ROUND(D471,2)&lt;&gt;D471,"Betrag hat mehr als 2 Nachkommastellen",IF(C471&lt;SUMPRODUCT(--('Gutscheine'!$A$2:$A$501=B471),'Gutscheine'!$B$2:$B$501),"Vor dem Ausgabedatum eingelöst",IF(ROUND(SUMPRODUCT(--($B$2:B471=B471),$D$2:D471),2)&gt;ROUND(SUMPRODUCT(--('Gutscheine'!$A$2:$A$501=B471),'Gutscheine'!$C$2:$C$501),2),"Übersteigt das Restguthaben","OK")))))))))))))</f>
        <v/>
      </c>
    </row>
    <row r="472" spans="1:5">
      <c r="A472" s="7"/>
      <c r="B472" s="7"/>
      <c r="C472" s="8"/>
      <c r="D472" s="9"/>
      <c r="E472" s="11">
        <f>IF(COUNTA(A472:D472)=0,"",IF(A472="","Buchungs-ID fehlt",IF(SUMPRODUCT(--($A$2:$A$2001=A472))&gt;1,"Doppelte Buchungs-ID",IF(B472="","Gutschein-ID fehlt",IF(SUMPRODUCT(--('Gutscheine'!$A$2:$A$501=B472))=0,"Unbekannte Gutschein-ID",IF(SUMPRODUCT(--('Gutscheine'!$A$2:$A$501=B472))&gt;1,"Gutschein-ID steht doppelt auf „Gutscheine“",IF(NOT(ISNUMBER(C472)),"Datum fehlt oder ist kein Datum",IF(OR(C472&lt;DATE(2000,1,1),C472&gt;DATE(2100,12,31)),"Datum außerhalb des gültigen Bereichs",IF(NOT(ISNUMBER(D472)),"Betrag fehlt oder ist keine Zahl",IF(D472&lt;=0,"Betrag muss über 0 liegen",IF(ROUND(D472,2)&lt;&gt;D472,"Betrag hat mehr als 2 Nachkommastellen",IF(C472&lt;SUMPRODUCT(--('Gutscheine'!$A$2:$A$501=B472),'Gutscheine'!$B$2:$B$501),"Vor dem Ausgabedatum eingelöst",IF(ROUND(SUMPRODUCT(--($B$2:B472=B472),$D$2:D472),2)&gt;ROUND(SUMPRODUCT(--('Gutscheine'!$A$2:$A$501=B472),'Gutscheine'!$C$2:$C$501),2),"Übersteigt das Restguthaben","OK")))))))))))))</f>
        <v/>
      </c>
    </row>
    <row r="473" spans="1:5">
      <c r="A473" s="7"/>
      <c r="B473" s="7"/>
      <c r="C473" s="8"/>
      <c r="D473" s="9"/>
      <c r="E473" s="11">
        <f>IF(COUNTA(A473:D473)=0,"",IF(A473="","Buchungs-ID fehlt",IF(SUMPRODUCT(--($A$2:$A$2001=A473))&gt;1,"Doppelte Buchungs-ID",IF(B473="","Gutschein-ID fehlt",IF(SUMPRODUCT(--('Gutscheine'!$A$2:$A$501=B473))=0,"Unbekannte Gutschein-ID",IF(SUMPRODUCT(--('Gutscheine'!$A$2:$A$501=B473))&gt;1,"Gutschein-ID steht doppelt auf „Gutscheine“",IF(NOT(ISNUMBER(C473)),"Datum fehlt oder ist kein Datum",IF(OR(C473&lt;DATE(2000,1,1),C473&gt;DATE(2100,12,31)),"Datum außerhalb des gültigen Bereichs",IF(NOT(ISNUMBER(D473)),"Betrag fehlt oder ist keine Zahl",IF(D473&lt;=0,"Betrag muss über 0 liegen",IF(ROUND(D473,2)&lt;&gt;D473,"Betrag hat mehr als 2 Nachkommastellen",IF(C473&lt;SUMPRODUCT(--('Gutscheine'!$A$2:$A$501=B473),'Gutscheine'!$B$2:$B$501),"Vor dem Ausgabedatum eingelöst",IF(ROUND(SUMPRODUCT(--($B$2:B473=B473),$D$2:D473),2)&gt;ROUND(SUMPRODUCT(--('Gutscheine'!$A$2:$A$501=B473),'Gutscheine'!$C$2:$C$501),2),"Übersteigt das Restguthaben","OK")))))))))))))</f>
        <v/>
      </c>
    </row>
    <row r="474" spans="1:5">
      <c r="A474" s="7"/>
      <c r="B474" s="7"/>
      <c r="C474" s="8"/>
      <c r="D474" s="9"/>
      <c r="E474" s="11">
        <f>IF(COUNTA(A474:D474)=0,"",IF(A474="","Buchungs-ID fehlt",IF(SUMPRODUCT(--($A$2:$A$2001=A474))&gt;1,"Doppelte Buchungs-ID",IF(B474="","Gutschein-ID fehlt",IF(SUMPRODUCT(--('Gutscheine'!$A$2:$A$501=B474))=0,"Unbekannte Gutschein-ID",IF(SUMPRODUCT(--('Gutscheine'!$A$2:$A$501=B474))&gt;1,"Gutschein-ID steht doppelt auf „Gutscheine“",IF(NOT(ISNUMBER(C474)),"Datum fehlt oder ist kein Datum",IF(OR(C474&lt;DATE(2000,1,1),C474&gt;DATE(2100,12,31)),"Datum außerhalb des gültigen Bereichs",IF(NOT(ISNUMBER(D474)),"Betrag fehlt oder ist keine Zahl",IF(D474&lt;=0,"Betrag muss über 0 liegen",IF(ROUND(D474,2)&lt;&gt;D474,"Betrag hat mehr als 2 Nachkommastellen",IF(C474&lt;SUMPRODUCT(--('Gutscheine'!$A$2:$A$501=B474),'Gutscheine'!$B$2:$B$501),"Vor dem Ausgabedatum eingelöst",IF(ROUND(SUMPRODUCT(--($B$2:B474=B474),$D$2:D474),2)&gt;ROUND(SUMPRODUCT(--('Gutscheine'!$A$2:$A$501=B474),'Gutscheine'!$C$2:$C$501),2),"Übersteigt das Restguthaben","OK")))))))))))))</f>
        <v/>
      </c>
    </row>
    <row r="475" spans="1:5">
      <c r="A475" s="7"/>
      <c r="B475" s="7"/>
      <c r="C475" s="8"/>
      <c r="D475" s="9"/>
      <c r="E475" s="11">
        <f>IF(COUNTA(A475:D475)=0,"",IF(A475="","Buchungs-ID fehlt",IF(SUMPRODUCT(--($A$2:$A$2001=A475))&gt;1,"Doppelte Buchungs-ID",IF(B475="","Gutschein-ID fehlt",IF(SUMPRODUCT(--('Gutscheine'!$A$2:$A$501=B475))=0,"Unbekannte Gutschein-ID",IF(SUMPRODUCT(--('Gutscheine'!$A$2:$A$501=B475))&gt;1,"Gutschein-ID steht doppelt auf „Gutscheine“",IF(NOT(ISNUMBER(C475)),"Datum fehlt oder ist kein Datum",IF(OR(C475&lt;DATE(2000,1,1),C475&gt;DATE(2100,12,31)),"Datum außerhalb des gültigen Bereichs",IF(NOT(ISNUMBER(D475)),"Betrag fehlt oder ist keine Zahl",IF(D475&lt;=0,"Betrag muss über 0 liegen",IF(ROUND(D475,2)&lt;&gt;D475,"Betrag hat mehr als 2 Nachkommastellen",IF(C475&lt;SUMPRODUCT(--('Gutscheine'!$A$2:$A$501=B475),'Gutscheine'!$B$2:$B$501),"Vor dem Ausgabedatum eingelöst",IF(ROUND(SUMPRODUCT(--($B$2:B475=B475),$D$2:D475),2)&gt;ROUND(SUMPRODUCT(--('Gutscheine'!$A$2:$A$501=B475),'Gutscheine'!$C$2:$C$501),2),"Übersteigt das Restguthaben","OK")))))))))))))</f>
        <v/>
      </c>
    </row>
    <row r="476" spans="1:5">
      <c r="A476" s="7"/>
      <c r="B476" s="7"/>
      <c r="C476" s="8"/>
      <c r="D476" s="9"/>
      <c r="E476" s="11">
        <f>IF(COUNTA(A476:D476)=0,"",IF(A476="","Buchungs-ID fehlt",IF(SUMPRODUCT(--($A$2:$A$2001=A476))&gt;1,"Doppelte Buchungs-ID",IF(B476="","Gutschein-ID fehlt",IF(SUMPRODUCT(--('Gutscheine'!$A$2:$A$501=B476))=0,"Unbekannte Gutschein-ID",IF(SUMPRODUCT(--('Gutscheine'!$A$2:$A$501=B476))&gt;1,"Gutschein-ID steht doppelt auf „Gutscheine“",IF(NOT(ISNUMBER(C476)),"Datum fehlt oder ist kein Datum",IF(OR(C476&lt;DATE(2000,1,1),C476&gt;DATE(2100,12,31)),"Datum außerhalb des gültigen Bereichs",IF(NOT(ISNUMBER(D476)),"Betrag fehlt oder ist keine Zahl",IF(D476&lt;=0,"Betrag muss über 0 liegen",IF(ROUND(D476,2)&lt;&gt;D476,"Betrag hat mehr als 2 Nachkommastellen",IF(C476&lt;SUMPRODUCT(--('Gutscheine'!$A$2:$A$501=B476),'Gutscheine'!$B$2:$B$501),"Vor dem Ausgabedatum eingelöst",IF(ROUND(SUMPRODUCT(--($B$2:B476=B476),$D$2:D476),2)&gt;ROUND(SUMPRODUCT(--('Gutscheine'!$A$2:$A$501=B476),'Gutscheine'!$C$2:$C$501),2),"Übersteigt das Restguthaben","OK")))))))))))))</f>
        <v/>
      </c>
    </row>
    <row r="477" spans="1:5">
      <c r="A477" s="7"/>
      <c r="B477" s="7"/>
      <c r="C477" s="8"/>
      <c r="D477" s="9"/>
      <c r="E477" s="11">
        <f>IF(COUNTA(A477:D477)=0,"",IF(A477="","Buchungs-ID fehlt",IF(SUMPRODUCT(--($A$2:$A$2001=A477))&gt;1,"Doppelte Buchungs-ID",IF(B477="","Gutschein-ID fehlt",IF(SUMPRODUCT(--('Gutscheine'!$A$2:$A$501=B477))=0,"Unbekannte Gutschein-ID",IF(SUMPRODUCT(--('Gutscheine'!$A$2:$A$501=B477))&gt;1,"Gutschein-ID steht doppelt auf „Gutscheine“",IF(NOT(ISNUMBER(C477)),"Datum fehlt oder ist kein Datum",IF(OR(C477&lt;DATE(2000,1,1),C477&gt;DATE(2100,12,31)),"Datum außerhalb des gültigen Bereichs",IF(NOT(ISNUMBER(D477)),"Betrag fehlt oder ist keine Zahl",IF(D477&lt;=0,"Betrag muss über 0 liegen",IF(ROUND(D477,2)&lt;&gt;D477,"Betrag hat mehr als 2 Nachkommastellen",IF(C477&lt;SUMPRODUCT(--('Gutscheine'!$A$2:$A$501=B477),'Gutscheine'!$B$2:$B$501),"Vor dem Ausgabedatum eingelöst",IF(ROUND(SUMPRODUCT(--($B$2:B477=B477),$D$2:D477),2)&gt;ROUND(SUMPRODUCT(--('Gutscheine'!$A$2:$A$501=B477),'Gutscheine'!$C$2:$C$501),2),"Übersteigt das Restguthaben","OK")))))))))))))</f>
        <v/>
      </c>
    </row>
    <row r="478" spans="1:5">
      <c r="A478" s="7"/>
      <c r="B478" s="7"/>
      <c r="C478" s="8"/>
      <c r="D478" s="9"/>
      <c r="E478" s="11">
        <f>IF(COUNTA(A478:D478)=0,"",IF(A478="","Buchungs-ID fehlt",IF(SUMPRODUCT(--($A$2:$A$2001=A478))&gt;1,"Doppelte Buchungs-ID",IF(B478="","Gutschein-ID fehlt",IF(SUMPRODUCT(--('Gutscheine'!$A$2:$A$501=B478))=0,"Unbekannte Gutschein-ID",IF(SUMPRODUCT(--('Gutscheine'!$A$2:$A$501=B478))&gt;1,"Gutschein-ID steht doppelt auf „Gutscheine“",IF(NOT(ISNUMBER(C478)),"Datum fehlt oder ist kein Datum",IF(OR(C478&lt;DATE(2000,1,1),C478&gt;DATE(2100,12,31)),"Datum außerhalb des gültigen Bereichs",IF(NOT(ISNUMBER(D478)),"Betrag fehlt oder ist keine Zahl",IF(D478&lt;=0,"Betrag muss über 0 liegen",IF(ROUND(D478,2)&lt;&gt;D478,"Betrag hat mehr als 2 Nachkommastellen",IF(C478&lt;SUMPRODUCT(--('Gutscheine'!$A$2:$A$501=B478),'Gutscheine'!$B$2:$B$501),"Vor dem Ausgabedatum eingelöst",IF(ROUND(SUMPRODUCT(--($B$2:B478=B478),$D$2:D478),2)&gt;ROUND(SUMPRODUCT(--('Gutscheine'!$A$2:$A$501=B478),'Gutscheine'!$C$2:$C$501),2),"Übersteigt das Restguthaben","OK")))))))))))))</f>
        <v/>
      </c>
    </row>
    <row r="479" spans="1:5">
      <c r="A479" s="7"/>
      <c r="B479" s="7"/>
      <c r="C479" s="8"/>
      <c r="D479" s="9"/>
      <c r="E479" s="11">
        <f>IF(COUNTA(A479:D479)=0,"",IF(A479="","Buchungs-ID fehlt",IF(SUMPRODUCT(--($A$2:$A$2001=A479))&gt;1,"Doppelte Buchungs-ID",IF(B479="","Gutschein-ID fehlt",IF(SUMPRODUCT(--('Gutscheine'!$A$2:$A$501=B479))=0,"Unbekannte Gutschein-ID",IF(SUMPRODUCT(--('Gutscheine'!$A$2:$A$501=B479))&gt;1,"Gutschein-ID steht doppelt auf „Gutscheine“",IF(NOT(ISNUMBER(C479)),"Datum fehlt oder ist kein Datum",IF(OR(C479&lt;DATE(2000,1,1),C479&gt;DATE(2100,12,31)),"Datum außerhalb des gültigen Bereichs",IF(NOT(ISNUMBER(D479)),"Betrag fehlt oder ist keine Zahl",IF(D479&lt;=0,"Betrag muss über 0 liegen",IF(ROUND(D479,2)&lt;&gt;D479,"Betrag hat mehr als 2 Nachkommastellen",IF(C479&lt;SUMPRODUCT(--('Gutscheine'!$A$2:$A$501=B479),'Gutscheine'!$B$2:$B$501),"Vor dem Ausgabedatum eingelöst",IF(ROUND(SUMPRODUCT(--($B$2:B479=B479),$D$2:D479),2)&gt;ROUND(SUMPRODUCT(--('Gutscheine'!$A$2:$A$501=B479),'Gutscheine'!$C$2:$C$501),2),"Übersteigt das Restguthaben","OK")))))))))))))</f>
        <v/>
      </c>
    </row>
    <row r="480" spans="1:5">
      <c r="A480" s="7"/>
      <c r="B480" s="7"/>
      <c r="C480" s="8"/>
      <c r="D480" s="9"/>
      <c r="E480" s="11">
        <f>IF(COUNTA(A480:D480)=0,"",IF(A480="","Buchungs-ID fehlt",IF(SUMPRODUCT(--($A$2:$A$2001=A480))&gt;1,"Doppelte Buchungs-ID",IF(B480="","Gutschein-ID fehlt",IF(SUMPRODUCT(--('Gutscheine'!$A$2:$A$501=B480))=0,"Unbekannte Gutschein-ID",IF(SUMPRODUCT(--('Gutscheine'!$A$2:$A$501=B480))&gt;1,"Gutschein-ID steht doppelt auf „Gutscheine“",IF(NOT(ISNUMBER(C480)),"Datum fehlt oder ist kein Datum",IF(OR(C480&lt;DATE(2000,1,1),C480&gt;DATE(2100,12,31)),"Datum außerhalb des gültigen Bereichs",IF(NOT(ISNUMBER(D480)),"Betrag fehlt oder ist keine Zahl",IF(D480&lt;=0,"Betrag muss über 0 liegen",IF(ROUND(D480,2)&lt;&gt;D480,"Betrag hat mehr als 2 Nachkommastellen",IF(C480&lt;SUMPRODUCT(--('Gutscheine'!$A$2:$A$501=B480),'Gutscheine'!$B$2:$B$501),"Vor dem Ausgabedatum eingelöst",IF(ROUND(SUMPRODUCT(--($B$2:B480=B480),$D$2:D480),2)&gt;ROUND(SUMPRODUCT(--('Gutscheine'!$A$2:$A$501=B480),'Gutscheine'!$C$2:$C$501),2),"Übersteigt das Restguthaben","OK")))))))))))))</f>
        <v/>
      </c>
    </row>
    <row r="481" spans="1:5">
      <c r="A481" s="7"/>
      <c r="B481" s="7"/>
      <c r="C481" s="8"/>
      <c r="D481" s="9"/>
      <c r="E481" s="11">
        <f>IF(COUNTA(A481:D481)=0,"",IF(A481="","Buchungs-ID fehlt",IF(SUMPRODUCT(--($A$2:$A$2001=A481))&gt;1,"Doppelte Buchungs-ID",IF(B481="","Gutschein-ID fehlt",IF(SUMPRODUCT(--('Gutscheine'!$A$2:$A$501=B481))=0,"Unbekannte Gutschein-ID",IF(SUMPRODUCT(--('Gutscheine'!$A$2:$A$501=B481))&gt;1,"Gutschein-ID steht doppelt auf „Gutscheine“",IF(NOT(ISNUMBER(C481)),"Datum fehlt oder ist kein Datum",IF(OR(C481&lt;DATE(2000,1,1),C481&gt;DATE(2100,12,31)),"Datum außerhalb des gültigen Bereichs",IF(NOT(ISNUMBER(D481)),"Betrag fehlt oder ist keine Zahl",IF(D481&lt;=0,"Betrag muss über 0 liegen",IF(ROUND(D481,2)&lt;&gt;D481,"Betrag hat mehr als 2 Nachkommastellen",IF(C481&lt;SUMPRODUCT(--('Gutscheine'!$A$2:$A$501=B481),'Gutscheine'!$B$2:$B$501),"Vor dem Ausgabedatum eingelöst",IF(ROUND(SUMPRODUCT(--($B$2:B481=B481),$D$2:D481),2)&gt;ROUND(SUMPRODUCT(--('Gutscheine'!$A$2:$A$501=B481),'Gutscheine'!$C$2:$C$501),2),"Übersteigt das Restguthaben","OK")))))))))))))</f>
        <v/>
      </c>
    </row>
    <row r="482" spans="1:5">
      <c r="A482" s="7"/>
      <c r="B482" s="7"/>
      <c r="C482" s="8"/>
      <c r="D482" s="9"/>
      <c r="E482" s="11">
        <f>IF(COUNTA(A482:D482)=0,"",IF(A482="","Buchungs-ID fehlt",IF(SUMPRODUCT(--($A$2:$A$2001=A482))&gt;1,"Doppelte Buchungs-ID",IF(B482="","Gutschein-ID fehlt",IF(SUMPRODUCT(--('Gutscheine'!$A$2:$A$501=B482))=0,"Unbekannte Gutschein-ID",IF(SUMPRODUCT(--('Gutscheine'!$A$2:$A$501=B482))&gt;1,"Gutschein-ID steht doppelt auf „Gutscheine“",IF(NOT(ISNUMBER(C482)),"Datum fehlt oder ist kein Datum",IF(OR(C482&lt;DATE(2000,1,1),C482&gt;DATE(2100,12,31)),"Datum außerhalb des gültigen Bereichs",IF(NOT(ISNUMBER(D482)),"Betrag fehlt oder ist keine Zahl",IF(D482&lt;=0,"Betrag muss über 0 liegen",IF(ROUND(D482,2)&lt;&gt;D482,"Betrag hat mehr als 2 Nachkommastellen",IF(C482&lt;SUMPRODUCT(--('Gutscheine'!$A$2:$A$501=B482),'Gutscheine'!$B$2:$B$501),"Vor dem Ausgabedatum eingelöst",IF(ROUND(SUMPRODUCT(--($B$2:B482=B482),$D$2:D482),2)&gt;ROUND(SUMPRODUCT(--('Gutscheine'!$A$2:$A$501=B482),'Gutscheine'!$C$2:$C$501),2),"Übersteigt das Restguthaben","OK")))))))))))))</f>
        <v/>
      </c>
    </row>
    <row r="483" spans="1:5">
      <c r="A483" s="7"/>
      <c r="B483" s="7"/>
      <c r="C483" s="8"/>
      <c r="D483" s="9"/>
      <c r="E483" s="11">
        <f>IF(COUNTA(A483:D483)=0,"",IF(A483="","Buchungs-ID fehlt",IF(SUMPRODUCT(--($A$2:$A$2001=A483))&gt;1,"Doppelte Buchungs-ID",IF(B483="","Gutschein-ID fehlt",IF(SUMPRODUCT(--('Gutscheine'!$A$2:$A$501=B483))=0,"Unbekannte Gutschein-ID",IF(SUMPRODUCT(--('Gutscheine'!$A$2:$A$501=B483))&gt;1,"Gutschein-ID steht doppelt auf „Gutscheine“",IF(NOT(ISNUMBER(C483)),"Datum fehlt oder ist kein Datum",IF(OR(C483&lt;DATE(2000,1,1),C483&gt;DATE(2100,12,31)),"Datum außerhalb des gültigen Bereichs",IF(NOT(ISNUMBER(D483)),"Betrag fehlt oder ist keine Zahl",IF(D483&lt;=0,"Betrag muss über 0 liegen",IF(ROUND(D483,2)&lt;&gt;D483,"Betrag hat mehr als 2 Nachkommastellen",IF(C483&lt;SUMPRODUCT(--('Gutscheine'!$A$2:$A$501=B483),'Gutscheine'!$B$2:$B$501),"Vor dem Ausgabedatum eingelöst",IF(ROUND(SUMPRODUCT(--($B$2:B483=B483),$D$2:D483),2)&gt;ROUND(SUMPRODUCT(--('Gutscheine'!$A$2:$A$501=B483),'Gutscheine'!$C$2:$C$501),2),"Übersteigt das Restguthaben","OK")))))))))))))</f>
        <v/>
      </c>
    </row>
    <row r="484" spans="1:5">
      <c r="A484" s="7"/>
      <c r="B484" s="7"/>
      <c r="C484" s="8"/>
      <c r="D484" s="9"/>
      <c r="E484" s="11">
        <f>IF(COUNTA(A484:D484)=0,"",IF(A484="","Buchungs-ID fehlt",IF(SUMPRODUCT(--($A$2:$A$2001=A484))&gt;1,"Doppelte Buchungs-ID",IF(B484="","Gutschein-ID fehlt",IF(SUMPRODUCT(--('Gutscheine'!$A$2:$A$501=B484))=0,"Unbekannte Gutschein-ID",IF(SUMPRODUCT(--('Gutscheine'!$A$2:$A$501=B484))&gt;1,"Gutschein-ID steht doppelt auf „Gutscheine“",IF(NOT(ISNUMBER(C484)),"Datum fehlt oder ist kein Datum",IF(OR(C484&lt;DATE(2000,1,1),C484&gt;DATE(2100,12,31)),"Datum außerhalb des gültigen Bereichs",IF(NOT(ISNUMBER(D484)),"Betrag fehlt oder ist keine Zahl",IF(D484&lt;=0,"Betrag muss über 0 liegen",IF(ROUND(D484,2)&lt;&gt;D484,"Betrag hat mehr als 2 Nachkommastellen",IF(C484&lt;SUMPRODUCT(--('Gutscheine'!$A$2:$A$501=B484),'Gutscheine'!$B$2:$B$501),"Vor dem Ausgabedatum eingelöst",IF(ROUND(SUMPRODUCT(--($B$2:B484=B484),$D$2:D484),2)&gt;ROUND(SUMPRODUCT(--('Gutscheine'!$A$2:$A$501=B484),'Gutscheine'!$C$2:$C$501),2),"Übersteigt das Restguthaben","OK")))))))))))))</f>
        <v/>
      </c>
    </row>
    <row r="485" spans="1:5">
      <c r="A485" s="7"/>
      <c r="B485" s="7"/>
      <c r="C485" s="8"/>
      <c r="D485" s="9"/>
      <c r="E485" s="11">
        <f>IF(COUNTA(A485:D485)=0,"",IF(A485="","Buchungs-ID fehlt",IF(SUMPRODUCT(--($A$2:$A$2001=A485))&gt;1,"Doppelte Buchungs-ID",IF(B485="","Gutschein-ID fehlt",IF(SUMPRODUCT(--('Gutscheine'!$A$2:$A$501=B485))=0,"Unbekannte Gutschein-ID",IF(SUMPRODUCT(--('Gutscheine'!$A$2:$A$501=B485))&gt;1,"Gutschein-ID steht doppelt auf „Gutscheine“",IF(NOT(ISNUMBER(C485)),"Datum fehlt oder ist kein Datum",IF(OR(C485&lt;DATE(2000,1,1),C485&gt;DATE(2100,12,31)),"Datum außerhalb des gültigen Bereichs",IF(NOT(ISNUMBER(D485)),"Betrag fehlt oder ist keine Zahl",IF(D485&lt;=0,"Betrag muss über 0 liegen",IF(ROUND(D485,2)&lt;&gt;D485,"Betrag hat mehr als 2 Nachkommastellen",IF(C485&lt;SUMPRODUCT(--('Gutscheine'!$A$2:$A$501=B485),'Gutscheine'!$B$2:$B$501),"Vor dem Ausgabedatum eingelöst",IF(ROUND(SUMPRODUCT(--($B$2:B485=B485),$D$2:D485),2)&gt;ROUND(SUMPRODUCT(--('Gutscheine'!$A$2:$A$501=B485),'Gutscheine'!$C$2:$C$501),2),"Übersteigt das Restguthaben","OK")))))))))))))</f>
        <v/>
      </c>
    </row>
    <row r="486" spans="1:5">
      <c r="A486" s="7"/>
      <c r="B486" s="7"/>
      <c r="C486" s="8"/>
      <c r="D486" s="9"/>
      <c r="E486" s="11">
        <f>IF(COUNTA(A486:D486)=0,"",IF(A486="","Buchungs-ID fehlt",IF(SUMPRODUCT(--($A$2:$A$2001=A486))&gt;1,"Doppelte Buchungs-ID",IF(B486="","Gutschein-ID fehlt",IF(SUMPRODUCT(--('Gutscheine'!$A$2:$A$501=B486))=0,"Unbekannte Gutschein-ID",IF(SUMPRODUCT(--('Gutscheine'!$A$2:$A$501=B486))&gt;1,"Gutschein-ID steht doppelt auf „Gutscheine“",IF(NOT(ISNUMBER(C486)),"Datum fehlt oder ist kein Datum",IF(OR(C486&lt;DATE(2000,1,1),C486&gt;DATE(2100,12,31)),"Datum außerhalb des gültigen Bereichs",IF(NOT(ISNUMBER(D486)),"Betrag fehlt oder ist keine Zahl",IF(D486&lt;=0,"Betrag muss über 0 liegen",IF(ROUND(D486,2)&lt;&gt;D486,"Betrag hat mehr als 2 Nachkommastellen",IF(C486&lt;SUMPRODUCT(--('Gutscheine'!$A$2:$A$501=B486),'Gutscheine'!$B$2:$B$501),"Vor dem Ausgabedatum eingelöst",IF(ROUND(SUMPRODUCT(--($B$2:B486=B486),$D$2:D486),2)&gt;ROUND(SUMPRODUCT(--('Gutscheine'!$A$2:$A$501=B486),'Gutscheine'!$C$2:$C$501),2),"Übersteigt das Restguthaben","OK")))))))))))))</f>
        <v/>
      </c>
    </row>
    <row r="487" spans="1:5">
      <c r="A487" s="7"/>
      <c r="B487" s="7"/>
      <c r="C487" s="8"/>
      <c r="D487" s="9"/>
      <c r="E487" s="11">
        <f>IF(COUNTA(A487:D487)=0,"",IF(A487="","Buchungs-ID fehlt",IF(SUMPRODUCT(--($A$2:$A$2001=A487))&gt;1,"Doppelte Buchungs-ID",IF(B487="","Gutschein-ID fehlt",IF(SUMPRODUCT(--('Gutscheine'!$A$2:$A$501=B487))=0,"Unbekannte Gutschein-ID",IF(SUMPRODUCT(--('Gutscheine'!$A$2:$A$501=B487))&gt;1,"Gutschein-ID steht doppelt auf „Gutscheine“",IF(NOT(ISNUMBER(C487)),"Datum fehlt oder ist kein Datum",IF(OR(C487&lt;DATE(2000,1,1),C487&gt;DATE(2100,12,31)),"Datum außerhalb des gültigen Bereichs",IF(NOT(ISNUMBER(D487)),"Betrag fehlt oder ist keine Zahl",IF(D487&lt;=0,"Betrag muss über 0 liegen",IF(ROUND(D487,2)&lt;&gt;D487,"Betrag hat mehr als 2 Nachkommastellen",IF(C487&lt;SUMPRODUCT(--('Gutscheine'!$A$2:$A$501=B487),'Gutscheine'!$B$2:$B$501),"Vor dem Ausgabedatum eingelöst",IF(ROUND(SUMPRODUCT(--($B$2:B487=B487),$D$2:D487),2)&gt;ROUND(SUMPRODUCT(--('Gutscheine'!$A$2:$A$501=B487),'Gutscheine'!$C$2:$C$501),2),"Übersteigt das Restguthaben","OK")))))))))))))</f>
        <v/>
      </c>
    </row>
    <row r="488" spans="1:5">
      <c r="A488" s="7"/>
      <c r="B488" s="7"/>
      <c r="C488" s="8"/>
      <c r="D488" s="9"/>
      <c r="E488" s="11">
        <f>IF(COUNTA(A488:D488)=0,"",IF(A488="","Buchungs-ID fehlt",IF(SUMPRODUCT(--($A$2:$A$2001=A488))&gt;1,"Doppelte Buchungs-ID",IF(B488="","Gutschein-ID fehlt",IF(SUMPRODUCT(--('Gutscheine'!$A$2:$A$501=B488))=0,"Unbekannte Gutschein-ID",IF(SUMPRODUCT(--('Gutscheine'!$A$2:$A$501=B488))&gt;1,"Gutschein-ID steht doppelt auf „Gutscheine“",IF(NOT(ISNUMBER(C488)),"Datum fehlt oder ist kein Datum",IF(OR(C488&lt;DATE(2000,1,1),C488&gt;DATE(2100,12,31)),"Datum außerhalb des gültigen Bereichs",IF(NOT(ISNUMBER(D488)),"Betrag fehlt oder ist keine Zahl",IF(D488&lt;=0,"Betrag muss über 0 liegen",IF(ROUND(D488,2)&lt;&gt;D488,"Betrag hat mehr als 2 Nachkommastellen",IF(C488&lt;SUMPRODUCT(--('Gutscheine'!$A$2:$A$501=B488),'Gutscheine'!$B$2:$B$501),"Vor dem Ausgabedatum eingelöst",IF(ROUND(SUMPRODUCT(--($B$2:B488=B488),$D$2:D488),2)&gt;ROUND(SUMPRODUCT(--('Gutscheine'!$A$2:$A$501=B488),'Gutscheine'!$C$2:$C$501),2),"Übersteigt das Restguthaben","OK")))))))))))))</f>
        <v/>
      </c>
    </row>
    <row r="489" spans="1:5">
      <c r="A489" s="7"/>
      <c r="B489" s="7"/>
      <c r="C489" s="8"/>
      <c r="D489" s="9"/>
      <c r="E489" s="11">
        <f>IF(COUNTA(A489:D489)=0,"",IF(A489="","Buchungs-ID fehlt",IF(SUMPRODUCT(--($A$2:$A$2001=A489))&gt;1,"Doppelte Buchungs-ID",IF(B489="","Gutschein-ID fehlt",IF(SUMPRODUCT(--('Gutscheine'!$A$2:$A$501=B489))=0,"Unbekannte Gutschein-ID",IF(SUMPRODUCT(--('Gutscheine'!$A$2:$A$501=B489))&gt;1,"Gutschein-ID steht doppelt auf „Gutscheine“",IF(NOT(ISNUMBER(C489)),"Datum fehlt oder ist kein Datum",IF(OR(C489&lt;DATE(2000,1,1),C489&gt;DATE(2100,12,31)),"Datum außerhalb des gültigen Bereichs",IF(NOT(ISNUMBER(D489)),"Betrag fehlt oder ist keine Zahl",IF(D489&lt;=0,"Betrag muss über 0 liegen",IF(ROUND(D489,2)&lt;&gt;D489,"Betrag hat mehr als 2 Nachkommastellen",IF(C489&lt;SUMPRODUCT(--('Gutscheine'!$A$2:$A$501=B489),'Gutscheine'!$B$2:$B$501),"Vor dem Ausgabedatum eingelöst",IF(ROUND(SUMPRODUCT(--($B$2:B489=B489),$D$2:D489),2)&gt;ROUND(SUMPRODUCT(--('Gutscheine'!$A$2:$A$501=B489),'Gutscheine'!$C$2:$C$501),2),"Übersteigt das Restguthaben","OK")))))))))))))</f>
        <v/>
      </c>
    </row>
    <row r="490" spans="1:5">
      <c r="A490" s="7"/>
      <c r="B490" s="7"/>
      <c r="C490" s="8"/>
      <c r="D490" s="9"/>
      <c r="E490" s="11">
        <f>IF(COUNTA(A490:D490)=0,"",IF(A490="","Buchungs-ID fehlt",IF(SUMPRODUCT(--($A$2:$A$2001=A490))&gt;1,"Doppelte Buchungs-ID",IF(B490="","Gutschein-ID fehlt",IF(SUMPRODUCT(--('Gutscheine'!$A$2:$A$501=B490))=0,"Unbekannte Gutschein-ID",IF(SUMPRODUCT(--('Gutscheine'!$A$2:$A$501=B490))&gt;1,"Gutschein-ID steht doppelt auf „Gutscheine“",IF(NOT(ISNUMBER(C490)),"Datum fehlt oder ist kein Datum",IF(OR(C490&lt;DATE(2000,1,1),C490&gt;DATE(2100,12,31)),"Datum außerhalb des gültigen Bereichs",IF(NOT(ISNUMBER(D490)),"Betrag fehlt oder ist keine Zahl",IF(D490&lt;=0,"Betrag muss über 0 liegen",IF(ROUND(D490,2)&lt;&gt;D490,"Betrag hat mehr als 2 Nachkommastellen",IF(C490&lt;SUMPRODUCT(--('Gutscheine'!$A$2:$A$501=B490),'Gutscheine'!$B$2:$B$501),"Vor dem Ausgabedatum eingelöst",IF(ROUND(SUMPRODUCT(--($B$2:B490=B490),$D$2:D490),2)&gt;ROUND(SUMPRODUCT(--('Gutscheine'!$A$2:$A$501=B490),'Gutscheine'!$C$2:$C$501),2),"Übersteigt das Restguthaben","OK")))))))))))))</f>
        <v/>
      </c>
    </row>
    <row r="491" spans="1:5">
      <c r="A491" s="7"/>
      <c r="B491" s="7"/>
      <c r="C491" s="8"/>
      <c r="D491" s="9"/>
      <c r="E491" s="11">
        <f>IF(COUNTA(A491:D491)=0,"",IF(A491="","Buchungs-ID fehlt",IF(SUMPRODUCT(--($A$2:$A$2001=A491))&gt;1,"Doppelte Buchungs-ID",IF(B491="","Gutschein-ID fehlt",IF(SUMPRODUCT(--('Gutscheine'!$A$2:$A$501=B491))=0,"Unbekannte Gutschein-ID",IF(SUMPRODUCT(--('Gutscheine'!$A$2:$A$501=B491))&gt;1,"Gutschein-ID steht doppelt auf „Gutscheine“",IF(NOT(ISNUMBER(C491)),"Datum fehlt oder ist kein Datum",IF(OR(C491&lt;DATE(2000,1,1),C491&gt;DATE(2100,12,31)),"Datum außerhalb des gültigen Bereichs",IF(NOT(ISNUMBER(D491)),"Betrag fehlt oder ist keine Zahl",IF(D491&lt;=0,"Betrag muss über 0 liegen",IF(ROUND(D491,2)&lt;&gt;D491,"Betrag hat mehr als 2 Nachkommastellen",IF(C491&lt;SUMPRODUCT(--('Gutscheine'!$A$2:$A$501=B491),'Gutscheine'!$B$2:$B$501),"Vor dem Ausgabedatum eingelöst",IF(ROUND(SUMPRODUCT(--($B$2:B491=B491),$D$2:D491),2)&gt;ROUND(SUMPRODUCT(--('Gutscheine'!$A$2:$A$501=B491),'Gutscheine'!$C$2:$C$501),2),"Übersteigt das Restguthaben","OK")))))))))))))</f>
        <v/>
      </c>
    </row>
    <row r="492" spans="1:5">
      <c r="A492" s="7"/>
      <c r="B492" s="7"/>
      <c r="C492" s="8"/>
      <c r="D492" s="9"/>
      <c r="E492" s="11">
        <f>IF(COUNTA(A492:D492)=0,"",IF(A492="","Buchungs-ID fehlt",IF(SUMPRODUCT(--($A$2:$A$2001=A492))&gt;1,"Doppelte Buchungs-ID",IF(B492="","Gutschein-ID fehlt",IF(SUMPRODUCT(--('Gutscheine'!$A$2:$A$501=B492))=0,"Unbekannte Gutschein-ID",IF(SUMPRODUCT(--('Gutscheine'!$A$2:$A$501=B492))&gt;1,"Gutschein-ID steht doppelt auf „Gutscheine“",IF(NOT(ISNUMBER(C492)),"Datum fehlt oder ist kein Datum",IF(OR(C492&lt;DATE(2000,1,1),C492&gt;DATE(2100,12,31)),"Datum außerhalb des gültigen Bereichs",IF(NOT(ISNUMBER(D492)),"Betrag fehlt oder ist keine Zahl",IF(D492&lt;=0,"Betrag muss über 0 liegen",IF(ROUND(D492,2)&lt;&gt;D492,"Betrag hat mehr als 2 Nachkommastellen",IF(C492&lt;SUMPRODUCT(--('Gutscheine'!$A$2:$A$501=B492),'Gutscheine'!$B$2:$B$501),"Vor dem Ausgabedatum eingelöst",IF(ROUND(SUMPRODUCT(--($B$2:B492=B492),$D$2:D492),2)&gt;ROUND(SUMPRODUCT(--('Gutscheine'!$A$2:$A$501=B492),'Gutscheine'!$C$2:$C$501),2),"Übersteigt das Restguthaben","OK")))))))))))))</f>
        <v/>
      </c>
    </row>
    <row r="493" spans="1:5">
      <c r="A493" s="7"/>
      <c r="B493" s="7"/>
      <c r="C493" s="8"/>
      <c r="D493" s="9"/>
      <c r="E493" s="11">
        <f>IF(COUNTA(A493:D493)=0,"",IF(A493="","Buchungs-ID fehlt",IF(SUMPRODUCT(--($A$2:$A$2001=A493))&gt;1,"Doppelte Buchungs-ID",IF(B493="","Gutschein-ID fehlt",IF(SUMPRODUCT(--('Gutscheine'!$A$2:$A$501=B493))=0,"Unbekannte Gutschein-ID",IF(SUMPRODUCT(--('Gutscheine'!$A$2:$A$501=B493))&gt;1,"Gutschein-ID steht doppelt auf „Gutscheine“",IF(NOT(ISNUMBER(C493)),"Datum fehlt oder ist kein Datum",IF(OR(C493&lt;DATE(2000,1,1),C493&gt;DATE(2100,12,31)),"Datum außerhalb des gültigen Bereichs",IF(NOT(ISNUMBER(D493)),"Betrag fehlt oder ist keine Zahl",IF(D493&lt;=0,"Betrag muss über 0 liegen",IF(ROUND(D493,2)&lt;&gt;D493,"Betrag hat mehr als 2 Nachkommastellen",IF(C493&lt;SUMPRODUCT(--('Gutscheine'!$A$2:$A$501=B493),'Gutscheine'!$B$2:$B$501),"Vor dem Ausgabedatum eingelöst",IF(ROUND(SUMPRODUCT(--($B$2:B493=B493),$D$2:D493),2)&gt;ROUND(SUMPRODUCT(--('Gutscheine'!$A$2:$A$501=B493),'Gutscheine'!$C$2:$C$501),2),"Übersteigt das Restguthaben","OK")))))))))))))</f>
        <v/>
      </c>
    </row>
    <row r="494" spans="1:5">
      <c r="A494" s="7"/>
      <c r="B494" s="7"/>
      <c r="C494" s="8"/>
      <c r="D494" s="9"/>
      <c r="E494" s="11">
        <f>IF(COUNTA(A494:D494)=0,"",IF(A494="","Buchungs-ID fehlt",IF(SUMPRODUCT(--($A$2:$A$2001=A494))&gt;1,"Doppelte Buchungs-ID",IF(B494="","Gutschein-ID fehlt",IF(SUMPRODUCT(--('Gutscheine'!$A$2:$A$501=B494))=0,"Unbekannte Gutschein-ID",IF(SUMPRODUCT(--('Gutscheine'!$A$2:$A$501=B494))&gt;1,"Gutschein-ID steht doppelt auf „Gutscheine“",IF(NOT(ISNUMBER(C494)),"Datum fehlt oder ist kein Datum",IF(OR(C494&lt;DATE(2000,1,1),C494&gt;DATE(2100,12,31)),"Datum außerhalb des gültigen Bereichs",IF(NOT(ISNUMBER(D494)),"Betrag fehlt oder ist keine Zahl",IF(D494&lt;=0,"Betrag muss über 0 liegen",IF(ROUND(D494,2)&lt;&gt;D494,"Betrag hat mehr als 2 Nachkommastellen",IF(C494&lt;SUMPRODUCT(--('Gutscheine'!$A$2:$A$501=B494),'Gutscheine'!$B$2:$B$501),"Vor dem Ausgabedatum eingelöst",IF(ROUND(SUMPRODUCT(--($B$2:B494=B494),$D$2:D494),2)&gt;ROUND(SUMPRODUCT(--('Gutscheine'!$A$2:$A$501=B494),'Gutscheine'!$C$2:$C$501),2),"Übersteigt das Restguthaben","OK")))))))))))))</f>
        <v/>
      </c>
    </row>
    <row r="495" spans="1:5">
      <c r="A495" s="7"/>
      <c r="B495" s="7"/>
      <c r="C495" s="8"/>
      <c r="D495" s="9"/>
      <c r="E495" s="11">
        <f>IF(COUNTA(A495:D495)=0,"",IF(A495="","Buchungs-ID fehlt",IF(SUMPRODUCT(--($A$2:$A$2001=A495))&gt;1,"Doppelte Buchungs-ID",IF(B495="","Gutschein-ID fehlt",IF(SUMPRODUCT(--('Gutscheine'!$A$2:$A$501=B495))=0,"Unbekannte Gutschein-ID",IF(SUMPRODUCT(--('Gutscheine'!$A$2:$A$501=B495))&gt;1,"Gutschein-ID steht doppelt auf „Gutscheine“",IF(NOT(ISNUMBER(C495)),"Datum fehlt oder ist kein Datum",IF(OR(C495&lt;DATE(2000,1,1),C495&gt;DATE(2100,12,31)),"Datum außerhalb des gültigen Bereichs",IF(NOT(ISNUMBER(D495)),"Betrag fehlt oder ist keine Zahl",IF(D495&lt;=0,"Betrag muss über 0 liegen",IF(ROUND(D495,2)&lt;&gt;D495,"Betrag hat mehr als 2 Nachkommastellen",IF(C495&lt;SUMPRODUCT(--('Gutscheine'!$A$2:$A$501=B495),'Gutscheine'!$B$2:$B$501),"Vor dem Ausgabedatum eingelöst",IF(ROUND(SUMPRODUCT(--($B$2:B495=B495),$D$2:D495),2)&gt;ROUND(SUMPRODUCT(--('Gutscheine'!$A$2:$A$501=B495),'Gutscheine'!$C$2:$C$501),2),"Übersteigt das Restguthaben","OK")))))))))))))</f>
        <v/>
      </c>
    </row>
    <row r="496" spans="1:5">
      <c r="A496" s="7"/>
      <c r="B496" s="7"/>
      <c r="C496" s="8"/>
      <c r="D496" s="9"/>
      <c r="E496" s="11">
        <f>IF(COUNTA(A496:D496)=0,"",IF(A496="","Buchungs-ID fehlt",IF(SUMPRODUCT(--($A$2:$A$2001=A496))&gt;1,"Doppelte Buchungs-ID",IF(B496="","Gutschein-ID fehlt",IF(SUMPRODUCT(--('Gutscheine'!$A$2:$A$501=B496))=0,"Unbekannte Gutschein-ID",IF(SUMPRODUCT(--('Gutscheine'!$A$2:$A$501=B496))&gt;1,"Gutschein-ID steht doppelt auf „Gutscheine“",IF(NOT(ISNUMBER(C496)),"Datum fehlt oder ist kein Datum",IF(OR(C496&lt;DATE(2000,1,1),C496&gt;DATE(2100,12,31)),"Datum außerhalb des gültigen Bereichs",IF(NOT(ISNUMBER(D496)),"Betrag fehlt oder ist keine Zahl",IF(D496&lt;=0,"Betrag muss über 0 liegen",IF(ROUND(D496,2)&lt;&gt;D496,"Betrag hat mehr als 2 Nachkommastellen",IF(C496&lt;SUMPRODUCT(--('Gutscheine'!$A$2:$A$501=B496),'Gutscheine'!$B$2:$B$501),"Vor dem Ausgabedatum eingelöst",IF(ROUND(SUMPRODUCT(--($B$2:B496=B496),$D$2:D496),2)&gt;ROUND(SUMPRODUCT(--('Gutscheine'!$A$2:$A$501=B496),'Gutscheine'!$C$2:$C$501),2),"Übersteigt das Restguthaben","OK")))))))))))))</f>
        <v/>
      </c>
    </row>
    <row r="497" spans="1:5">
      <c r="A497" s="7"/>
      <c r="B497" s="7"/>
      <c r="C497" s="8"/>
      <c r="D497" s="9"/>
      <c r="E497" s="11">
        <f>IF(COUNTA(A497:D497)=0,"",IF(A497="","Buchungs-ID fehlt",IF(SUMPRODUCT(--($A$2:$A$2001=A497))&gt;1,"Doppelte Buchungs-ID",IF(B497="","Gutschein-ID fehlt",IF(SUMPRODUCT(--('Gutscheine'!$A$2:$A$501=B497))=0,"Unbekannte Gutschein-ID",IF(SUMPRODUCT(--('Gutscheine'!$A$2:$A$501=B497))&gt;1,"Gutschein-ID steht doppelt auf „Gutscheine“",IF(NOT(ISNUMBER(C497)),"Datum fehlt oder ist kein Datum",IF(OR(C497&lt;DATE(2000,1,1),C497&gt;DATE(2100,12,31)),"Datum außerhalb des gültigen Bereichs",IF(NOT(ISNUMBER(D497)),"Betrag fehlt oder ist keine Zahl",IF(D497&lt;=0,"Betrag muss über 0 liegen",IF(ROUND(D497,2)&lt;&gt;D497,"Betrag hat mehr als 2 Nachkommastellen",IF(C497&lt;SUMPRODUCT(--('Gutscheine'!$A$2:$A$501=B497),'Gutscheine'!$B$2:$B$501),"Vor dem Ausgabedatum eingelöst",IF(ROUND(SUMPRODUCT(--($B$2:B497=B497),$D$2:D497),2)&gt;ROUND(SUMPRODUCT(--('Gutscheine'!$A$2:$A$501=B497),'Gutscheine'!$C$2:$C$501),2),"Übersteigt das Restguthaben","OK")))))))))))))</f>
        <v/>
      </c>
    </row>
    <row r="498" spans="1:5">
      <c r="A498" s="7"/>
      <c r="B498" s="7"/>
      <c r="C498" s="8"/>
      <c r="D498" s="9"/>
      <c r="E498" s="11">
        <f>IF(COUNTA(A498:D498)=0,"",IF(A498="","Buchungs-ID fehlt",IF(SUMPRODUCT(--($A$2:$A$2001=A498))&gt;1,"Doppelte Buchungs-ID",IF(B498="","Gutschein-ID fehlt",IF(SUMPRODUCT(--('Gutscheine'!$A$2:$A$501=B498))=0,"Unbekannte Gutschein-ID",IF(SUMPRODUCT(--('Gutscheine'!$A$2:$A$501=B498))&gt;1,"Gutschein-ID steht doppelt auf „Gutscheine“",IF(NOT(ISNUMBER(C498)),"Datum fehlt oder ist kein Datum",IF(OR(C498&lt;DATE(2000,1,1),C498&gt;DATE(2100,12,31)),"Datum außerhalb des gültigen Bereichs",IF(NOT(ISNUMBER(D498)),"Betrag fehlt oder ist keine Zahl",IF(D498&lt;=0,"Betrag muss über 0 liegen",IF(ROUND(D498,2)&lt;&gt;D498,"Betrag hat mehr als 2 Nachkommastellen",IF(C498&lt;SUMPRODUCT(--('Gutscheine'!$A$2:$A$501=B498),'Gutscheine'!$B$2:$B$501),"Vor dem Ausgabedatum eingelöst",IF(ROUND(SUMPRODUCT(--($B$2:B498=B498),$D$2:D498),2)&gt;ROUND(SUMPRODUCT(--('Gutscheine'!$A$2:$A$501=B498),'Gutscheine'!$C$2:$C$501),2),"Übersteigt das Restguthaben","OK")))))))))))))</f>
        <v/>
      </c>
    </row>
    <row r="499" spans="1:5">
      <c r="A499" s="7"/>
      <c r="B499" s="7"/>
      <c r="C499" s="8"/>
      <c r="D499" s="9"/>
      <c r="E499" s="11">
        <f>IF(COUNTA(A499:D499)=0,"",IF(A499="","Buchungs-ID fehlt",IF(SUMPRODUCT(--($A$2:$A$2001=A499))&gt;1,"Doppelte Buchungs-ID",IF(B499="","Gutschein-ID fehlt",IF(SUMPRODUCT(--('Gutscheine'!$A$2:$A$501=B499))=0,"Unbekannte Gutschein-ID",IF(SUMPRODUCT(--('Gutscheine'!$A$2:$A$501=B499))&gt;1,"Gutschein-ID steht doppelt auf „Gutscheine“",IF(NOT(ISNUMBER(C499)),"Datum fehlt oder ist kein Datum",IF(OR(C499&lt;DATE(2000,1,1),C499&gt;DATE(2100,12,31)),"Datum außerhalb des gültigen Bereichs",IF(NOT(ISNUMBER(D499)),"Betrag fehlt oder ist keine Zahl",IF(D499&lt;=0,"Betrag muss über 0 liegen",IF(ROUND(D499,2)&lt;&gt;D499,"Betrag hat mehr als 2 Nachkommastellen",IF(C499&lt;SUMPRODUCT(--('Gutscheine'!$A$2:$A$501=B499),'Gutscheine'!$B$2:$B$501),"Vor dem Ausgabedatum eingelöst",IF(ROUND(SUMPRODUCT(--($B$2:B499=B499),$D$2:D499),2)&gt;ROUND(SUMPRODUCT(--('Gutscheine'!$A$2:$A$501=B499),'Gutscheine'!$C$2:$C$501),2),"Übersteigt das Restguthaben","OK")))))))))))))</f>
        <v/>
      </c>
    </row>
    <row r="500" spans="1:5">
      <c r="A500" s="7"/>
      <c r="B500" s="7"/>
      <c r="C500" s="8"/>
      <c r="D500" s="9"/>
      <c r="E500" s="11">
        <f>IF(COUNTA(A500:D500)=0,"",IF(A500="","Buchungs-ID fehlt",IF(SUMPRODUCT(--($A$2:$A$2001=A500))&gt;1,"Doppelte Buchungs-ID",IF(B500="","Gutschein-ID fehlt",IF(SUMPRODUCT(--('Gutscheine'!$A$2:$A$501=B500))=0,"Unbekannte Gutschein-ID",IF(SUMPRODUCT(--('Gutscheine'!$A$2:$A$501=B500))&gt;1,"Gutschein-ID steht doppelt auf „Gutscheine“",IF(NOT(ISNUMBER(C500)),"Datum fehlt oder ist kein Datum",IF(OR(C500&lt;DATE(2000,1,1),C500&gt;DATE(2100,12,31)),"Datum außerhalb des gültigen Bereichs",IF(NOT(ISNUMBER(D500)),"Betrag fehlt oder ist keine Zahl",IF(D500&lt;=0,"Betrag muss über 0 liegen",IF(ROUND(D500,2)&lt;&gt;D500,"Betrag hat mehr als 2 Nachkommastellen",IF(C500&lt;SUMPRODUCT(--('Gutscheine'!$A$2:$A$501=B500),'Gutscheine'!$B$2:$B$501),"Vor dem Ausgabedatum eingelöst",IF(ROUND(SUMPRODUCT(--($B$2:B500=B500),$D$2:D500),2)&gt;ROUND(SUMPRODUCT(--('Gutscheine'!$A$2:$A$501=B500),'Gutscheine'!$C$2:$C$501),2),"Übersteigt das Restguthaben","OK")))))))))))))</f>
        <v/>
      </c>
    </row>
    <row r="501" spans="1:5">
      <c r="A501" s="7"/>
      <c r="B501" s="7"/>
      <c r="C501" s="8"/>
      <c r="D501" s="9"/>
      <c r="E501" s="11">
        <f>IF(COUNTA(A501:D501)=0,"",IF(A501="","Buchungs-ID fehlt",IF(SUMPRODUCT(--($A$2:$A$2001=A501))&gt;1,"Doppelte Buchungs-ID",IF(B501="","Gutschein-ID fehlt",IF(SUMPRODUCT(--('Gutscheine'!$A$2:$A$501=B501))=0,"Unbekannte Gutschein-ID",IF(SUMPRODUCT(--('Gutscheine'!$A$2:$A$501=B501))&gt;1,"Gutschein-ID steht doppelt auf „Gutscheine“",IF(NOT(ISNUMBER(C501)),"Datum fehlt oder ist kein Datum",IF(OR(C501&lt;DATE(2000,1,1),C501&gt;DATE(2100,12,31)),"Datum außerhalb des gültigen Bereichs",IF(NOT(ISNUMBER(D501)),"Betrag fehlt oder ist keine Zahl",IF(D501&lt;=0,"Betrag muss über 0 liegen",IF(ROUND(D501,2)&lt;&gt;D501,"Betrag hat mehr als 2 Nachkommastellen",IF(C501&lt;SUMPRODUCT(--('Gutscheine'!$A$2:$A$501=B501),'Gutscheine'!$B$2:$B$501),"Vor dem Ausgabedatum eingelöst",IF(ROUND(SUMPRODUCT(--($B$2:B501=B501),$D$2:D501),2)&gt;ROUND(SUMPRODUCT(--('Gutscheine'!$A$2:$A$501=B501),'Gutscheine'!$C$2:$C$501),2),"Übersteigt das Restguthaben","OK")))))))))))))</f>
        <v/>
      </c>
    </row>
    <row r="502" spans="1:5">
      <c r="A502" s="7"/>
      <c r="B502" s="7"/>
      <c r="C502" s="8"/>
      <c r="D502" s="9"/>
      <c r="E502" s="11">
        <f>IF(COUNTA(A502:D502)=0,"",IF(A502="","Buchungs-ID fehlt",IF(SUMPRODUCT(--($A$2:$A$2001=A502))&gt;1,"Doppelte Buchungs-ID",IF(B502="","Gutschein-ID fehlt",IF(SUMPRODUCT(--('Gutscheine'!$A$2:$A$501=B502))=0,"Unbekannte Gutschein-ID",IF(SUMPRODUCT(--('Gutscheine'!$A$2:$A$501=B502))&gt;1,"Gutschein-ID steht doppelt auf „Gutscheine“",IF(NOT(ISNUMBER(C502)),"Datum fehlt oder ist kein Datum",IF(OR(C502&lt;DATE(2000,1,1),C502&gt;DATE(2100,12,31)),"Datum außerhalb des gültigen Bereichs",IF(NOT(ISNUMBER(D502)),"Betrag fehlt oder ist keine Zahl",IF(D502&lt;=0,"Betrag muss über 0 liegen",IF(ROUND(D502,2)&lt;&gt;D502,"Betrag hat mehr als 2 Nachkommastellen",IF(C502&lt;SUMPRODUCT(--('Gutscheine'!$A$2:$A$501=B502),'Gutscheine'!$B$2:$B$501),"Vor dem Ausgabedatum eingelöst",IF(ROUND(SUMPRODUCT(--($B$2:B502=B502),$D$2:D502),2)&gt;ROUND(SUMPRODUCT(--('Gutscheine'!$A$2:$A$501=B502),'Gutscheine'!$C$2:$C$501),2),"Übersteigt das Restguthaben","OK")))))))))))))</f>
        <v/>
      </c>
    </row>
    <row r="503" spans="1:5">
      <c r="A503" s="7"/>
      <c r="B503" s="7"/>
      <c r="C503" s="8"/>
      <c r="D503" s="9"/>
      <c r="E503" s="11">
        <f>IF(COUNTA(A503:D503)=0,"",IF(A503="","Buchungs-ID fehlt",IF(SUMPRODUCT(--($A$2:$A$2001=A503))&gt;1,"Doppelte Buchungs-ID",IF(B503="","Gutschein-ID fehlt",IF(SUMPRODUCT(--('Gutscheine'!$A$2:$A$501=B503))=0,"Unbekannte Gutschein-ID",IF(SUMPRODUCT(--('Gutscheine'!$A$2:$A$501=B503))&gt;1,"Gutschein-ID steht doppelt auf „Gutscheine“",IF(NOT(ISNUMBER(C503)),"Datum fehlt oder ist kein Datum",IF(OR(C503&lt;DATE(2000,1,1),C503&gt;DATE(2100,12,31)),"Datum außerhalb des gültigen Bereichs",IF(NOT(ISNUMBER(D503)),"Betrag fehlt oder ist keine Zahl",IF(D503&lt;=0,"Betrag muss über 0 liegen",IF(ROUND(D503,2)&lt;&gt;D503,"Betrag hat mehr als 2 Nachkommastellen",IF(C503&lt;SUMPRODUCT(--('Gutscheine'!$A$2:$A$501=B503),'Gutscheine'!$B$2:$B$501),"Vor dem Ausgabedatum eingelöst",IF(ROUND(SUMPRODUCT(--($B$2:B503=B503),$D$2:D503),2)&gt;ROUND(SUMPRODUCT(--('Gutscheine'!$A$2:$A$501=B503),'Gutscheine'!$C$2:$C$501),2),"Übersteigt das Restguthaben","OK")))))))))))))</f>
        <v/>
      </c>
    </row>
    <row r="504" spans="1:5">
      <c r="A504" s="7"/>
      <c r="B504" s="7"/>
      <c r="C504" s="8"/>
      <c r="D504" s="9"/>
      <c r="E504" s="11">
        <f>IF(COUNTA(A504:D504)=0,"",IF(A504="","Buchungs-ID fehlt",IF(SUMPRODUCT(--($A$2:$A$2001=A504))&gt;1,"Doppelte Buchungs-ID",IF(B504="","Gutschein-ID fehlt",IF(SUMPRODUCT(--('Gutscheine'!$A$2:$A$501=B504))=0,"Unbekannte Gutschein-ID",IF(SUMPRODUCT(--('Gutscheine'!$A$2:$A$501=B504))&gt;1,"Gutschein-ID steht doppelt auf „Gutscheine“",IF(NOT(ISNUMBER(C504)),"Datum fehlt oder ist kein Datum",IF(OR(C504&lt;DATE(2000,1,1),C504&gt;DATE(2100,12,31)),"Datum außerhalb des gültigen Bereichs",IF(NOT(ISNUMBER(D504)),"Betrag fehlt oder ist keine Zahl",IF(D504&lt;=0,"Betrag muss über 0 liegen",IF(ROUND(D504,2)&lt;&gt;D504,"Betrag hat mehr als 2 Nachkommastellen",IF(C504&lt;SUMPRODUCT(--('Gutscheine'!$A$2:$A$501=B504),'Gutscheine'!$B$2:$B$501),"Vor dem Ausgabedatum eingelöst",IF(ROUND(SUMPRODUCT(--($B$2:B504=B504),$D$2:D504),2)&gt;ROUND(SUMPRODUCT(--('Gutscheine'!$A$2:$A$501=B504),'Gutscheine'!$C$2:$C$501),2),"Übersteigt das Restguthaben","OK")))))))))))))</f>
        <v/>
      </c>
    </row>
    <row r="505" spans="1:5">
      <c r="A505" s="7"/>
      <c r="B505" s="7"/>
      <c r="C505" s="8"/>
      <c r="D505" s="9"/>
      <c r="E505" s="11">
        <f>IF(COUNTA(A505:D505)=0,"",IF(A505="","Buchungs-ID fehlt",IF(SUMPRODUCT(--($A$2:$A$2001=A505))&gt;1,"Doppelte Buchungs-ID",IF(B505="","Gutschein-ID fehlt",IF(SUMPRODUCT(--('Gutscheine'!$A$2:$A$501=B505))=0,"Unbekannte Gutschein-ID",IF(SUMPRODUCT(--('Gutscheine'!$A$2:$A$501=B505))&gt;1,"Gutschein-ID steht doppelt auf „Gutscheine“",IF(NOT(ISNUMBER(C505)),"Datum fehlt oder ist kein Datum",IF(OR(C505&lt;DATE(2000,1,1),C505&gt;DATE(2100,12,31)),"Datum außerhalb des gültigen Bereichs",IF(NOT(ISNUMBER(D505)),"Betrag fehlt oder ist keine Zahl",IF(D505&lt;=0,"Betrag muss über 0 liegen",IF(ROUND(D505,2)&lt;&gt;D505,"Betrag hat mehr als 2 Nachkommastellen",IF(C505&lt;SUMPRODUCT(--('Gutscheine'!$A$2:$A$501=B505),'Gutscheine'!$B$2:$B$501),"Vor dem Ausgabedatum eingelöst",IF(ROUND(SUMPRODUCT(--($B$2:B505=B505),$D$2:D505),2)&gt;ROUND(SUMPRODUCT(--('Gutscheine'!$A$2:$A$501=B505),'Gutscheine'!$C$2:$C$501),2),"Übersteigt das Restguthaben","OK")))))))))))))</f>
        <v/>
      </c>
    </row>
    <row r="506" spans="1:5">
      <c r="A506" s="7"/>
      <c r="B506" s="7"/>
      <c r="C506" s="8"/>
      <c r="D506" s="9"/>
      <c r="E506" s="11">
        <f>IF(COUNTA(A506:D506)=0,"",IF(A506="","Buchungs-ID fehlt",IF(SUMPRODUCT(--($A$2:$A$2001=A506))&gt;1,"Doppelte Buchungs-ID",IF(B506="","Gutschein-ID fehlt",IF(SUMPRODUCT(--('Gutscheine'!$A$2:$A$501=B506))=0,"Unbekannte Gutschein-ID",IF(SUMPRODUCT(--('Gutscheine'!$A$2:$A$501=B506))&gt;1,"Gutschein-ID steht doppelt auf „Gutscheine“",IF(NOT(ISNUMBER(C506)),"Datum fehlt oder ist kein Datum",IF(OR(C506&lt;DATE(2000,1,1),C506&gt;DATE(2100,12,31)),"Datum außerhalb des gültigen Bereichs",IF(NOT(ISNUMBER(D506)),"Betrag fehlt oder ist keine Zahl",IF(D506&lt;=0,"Betrag muss über 0 liegen",IF(ROUND(D506,2)&lt;&gt;D506,"Betrag hat mehr als 2 Nachkommastellen",IF(C506&lt;SUMPRODUCT(--('Gutscheine'!$A$2:$A$501=B506),'Gutscheine'!$B$2:$B$501),"Vor dem Ausgabedatum eingelöst",IF(ROUND(SUMPRODUCT(--($B$2:B506=B506),$D$2:D506),2)&gt;ROUND(SUMPRODUCT(--('Gutscheine'!$A$2:$A$501=B506),'Gutscheine'!$C$2:$C$501),2),"Übersteigt das Restguthaben","OK")))))))))))))</f>
        <v/>
      </c>
    </row>
    <row r="507" spans="1:5">
      <c r="A507" s="7"/>
      <c r="B507" s="7"/>
      <c r="C507" s="8"/>
      <c r="D507" s="9"/>
      <c r="E507" s="11">
        <f>IF(COUNTA(A507:D507)=0,"",IF(A507="","Buchungs-ID fehlt",IF(SUMPRODUCT(--($A$2:$A$2001=A507))&gt;1,"Doppelte Buchungs-ID",IF(B507="","Gutschein-ID fehlt",IF(SUMPRODUCT(--('Gutscheine'!$A$2:$A$501=B507))=0,"Unbekannte Gutschein-ID",IF(SUMPRODUCT(--('Gutscheine'!$A$2:$A$501=B507))&gt;1,"Gutschein-ID steht doppelt auf „Gutscheine“",IF(NOT(ISNUMBER(C507)),"Datum fehlt oder ist kein Datum",IF(OR(C507&lt;DATE(2000,1,1),C507&gt;DATE(2100,12,31)),"Datum außerhalb des gültigen Bereichs",IF(NOT(ISNUMBER(D507)),"Betrag fehlt oder ist keine Zahl",IF(D507&lt;=0,"Betrag muss über 0 liegen",IF(ROUND(D507,2)&lt;&gt;D507,"Betrag hat mehr als 2 Nachkommastellen",IF(C507&lt;SUMPRODUCT(--('Gutscheine'!$A$2:$A$501=B507),'Gutscheine'!$B$2:$B$501),"Vor dem Ausgabedatum eingelöst",IF(ROUND(SUMPRODUCT(--($B$2:B507=B507),$D$2:D507),2)&gt;ROUND(SUMPRODUCT(--('Gutscheine'!$A$2:$A$501=B507),'Gutscheine'!$C$2:$C$501),2),"Übersteigt das Restguthaben","OK")))))))))))))</f>
        <v/>
      </c>
    </row>
    <row r="508" spans="1:5">
      <c r="A508" s="7"/>
      <c r="B508" s="7"/>
      <c r="C508" s="8"/>
      <c r="D508" s="9"/>
      <c r="E508" s="11">
        <f>IF(COUNTA(A508:D508)=0,"",IF(A508="","Buchungs-ID fehlt",IF(SUMPRODUCT(--($A$2:$A$2001=A508))&gt;1,"Doppelte Buchungs-ID",IF(B508="","Gutschein-ID fehlt",IF(SUMPRODUCT(--('Gutscheine'!$A$2:$A$501=B508))=0,"Unbekannte Gutschein-ID",IF(SUMPRODUCT(--('Gutscheine'!$A$2:$A$501=B508))&gt;1,"Gutschein-ID steht doppelt auf „Gutscheine“",IF(NOT(ISNUMBER(C508)),"Datum fehlt oder ist kein Datum",IF(OR(C508&lt;DATE(2000,1,1),C508&gt;DATE(2100,12,31)),"Datum außerhalb des gültigen Bereichs",IF(NOT(ISNUMBER(D508)),"Betrag fehlt oder ist keine Zahl",IF(D508&lt;=0,"Betrag muss über 0 liegen",IF(ROUND(D508,2)&lt;&gt;D508,"Betrag hat mehr als 2 Nachkommastellen",IF(C508&lt;SUMPRODUCT(--('Gutscheine'!$A$2:$A$501=B508),'Gutscheine'!$B$2:$B$501),"Vor dem Ausgabedatum eingelöst",IF(ROUND(SUMPRODUCT(--($B$2:B508=B508),$D$2:D508),2)&gt;ROUND(SUMPRODUCT(--('Gutscheine'!$A$2:$A$501=B508),'Gutscheine'!$C$2:$C$501),2),"Übersteigt das Restguthaben","OK")))))))))))))</f>
        <v/>
      </c>
    </row>
    <row r="509" spans="1:5">
      <c r="A509" s="7"/>
      <c r="B509" s="7"/>
      <c r="C509" s="8"/>
      <c r="D509" s="9"/>
      <c r="E509" s="11">
        <f>IF(COUNTA(A509:D509)=0,"",IF(A509="","Buchungs-ID fehlt",IF(SUMPRODUCT(--($A$2:$A$2001=A509))&gt;1,"Doppelte Buchungs-ID",IF(B509="","Gutschein-ID fehlt",IF(SUMPRODUCT(--('Gutscheine'!$A$2:$A$501=B509))=0,"Unbekannte Gutschein-ID",IF(SUMPRODUCT(--('Gutscheine'!$A$2:$A$501=B509))&gt;1,"Gutschein-ID steht doppelt auf „Gutscheine“",IF(NOT(ISNUMBER(C509)),"Datum fehlt oder ist kein Datum",IF(OR(C509&lt;DATE(2000,1,1),C509&gt;DATE(2100,12,31)),"Datum außerhalb des gültigen Bereichs",IF(NOT(ISNUMBER(D509)),"Betrag fehlt oder ist keine Zahl",IF(D509&lt;=0,"Betrag muss über 0 liegen",IF(ROUND(D509,2)&lt;&gt;D509,"Betrag hat mehr als 2 Nachkommastellen",IF(C509&lt;SUMPRODUCT(--('Gutscheine'!$A$2:$A$501=B509),'Gutscheine'!$B$2:$B$501),"Vor dem Ausgabedatum eingelöst",IF(ROUND(SUMPRODUCT(--($B$2:B509=B509),$D$2:D509),2)&gt;ROUND(SUMPRODUCT(--('Gutscheine'!$A$2:$A$501=B509),'Gutscheine'!$C$2:$C$501),2),"Übersteigt das Restguthaben","OK")))))))))))))</f>
        <v/>
      </c>
    </row>
    <row r="510" spans="1:5">
      <c r="A510" s="7"/>
      <c r="B510" s="7"/>
      <c r="C510" s="8"/>
      <c r="D510" s="9"/>
      <c r="E510" s="11">
        <f>IF(COUNTA(A510:D510)=0,"",IF(A510="","Buchungs-ID fehlt",IF(SUMPRODUCT(--($A$2:$A$2001=A510))&gt;1,"Doppelte Buchungs-ID",IF(B510="","Gutschein-ID fehlt",IF(SUMPRODUCT(--('Gutscheine'!$A$2:$A$501=B510))=0,"Unbekannte Gutschein-ID",IF(SUMPRODUCT(--('Gutscheine'!$A$2:$A$501=B510))&gt;1,"Gutschein-ID steht doppelt auf „Gutscheine“",IF(NOT(ISNUMBER(C510)),"Datum fehlt oder ist kein Datum",IF(OR(C510&lt;DATE(2000,1,1),C510&gt;DATE(2100,12,31)),"Datum außerhalb des gültigen Bereichs",IF(NOT(ISNUMBER(D510)),"Betrag fehlt oder ist keine Zahl",IF(D510&lt;=0,"Betrag muss über 0 liegen",IF(ROUND(D510,2)&lt;&gt;D510,"Betrag hat mehr als 2 Nachkommastellen",IF(C510&lt;SUMPRODUCT(--('Gutscheine'!$A$2:$A$501=B510),'Gutscheine'!$B$2:$B$501),"Vor dem Ausgabedatum eingelöst",IF(ROUND(SUMPRODUCT(--($B$2:B510=B510),$D$2:D510),2)&gt;ROUND(SUMPRODUCT(--('Gutscheine'!$A$2:$A$501=B510),'Gutscheine'!$C$2:$C$501),2),"Übersteigt das Restguthaben","OK")))))))))))))</f>
        <v/>
      </c>
    </row>
    <row r="511" spans="1:5">
      <c r="A511" s="7"/>
      <c r="B511" s="7"/>
      <c r="C511" s="8"/>
      <c r="D511" s="9"/>
      <c r="E511" s="11">
        <f>IF(COUNTA(A511:D511)=0,"",IF(A511="","Buchungs-ID fehlt",IF(SUMPRODUCT(--($A$2:$A$2001=A511))&gt;1,"Doppelte Buchungs-ID",IF(B511="","Gutschein-ID fehlt",IF(SUMPRODUCT(--('Gutscheine'!$A$2:$A$501=B511))=0,"Unbekannte Gutschein-ID",IF(SUMPRODUCT(--('Gutscheine'!$A$2:$A$501=B511))&gt;1,"Gutschein-ID steht doppelt auf „Gutscheine“",IF(NOT(ISNUMBER(C511)),"Datum fehlt oder ist kein Datum",IF(OR(C511&lt;DATE(2000,1,1),C511&gt;DATE(2100,12,31)),"Datum außerhalb des gültigen Bereichs",IF(NOT(ISNUMBER(D511)),"Betrag fehlt oder ist keine Zahl",IF(D511&lt;=0,"Betrag muss über 0 liegen",IF(ROUND(D511,2)&lt;&gt;D511,"Betrag hat mehr als 2 Nachkommastellen",IF(C511&lt;SUMPRODUCT(--('Gutscheine'!$A$2:$A$501=B511),'Gutscheine'!$B$2:$B$501),"Vor dem Ausgabedatum eingelöst",IF(ROUND(SUMPRODUCT(--($B$2:B511=B511),$D$2:D511),2)&gt;ROUND(SUMPRODUCT(--('Gutscheine'!$A$2:$A$501=B511),'Gutscheine'!$C$2:$C$501),2),"Übersteigt das Restguthaben","OK")))))))))))))</f>
        <v/>
      </c>
    </row>
    <row r="512" spans="1:5">
      <c r="A512" s="7"/>
      <c r="B512" s="7"/>
      <c r="C512" s="8"/>
      <c r="D512" s="9"/>
      <c r="E512" s="11">
        <f>IF(COUNTA(A512:D512)=0,"",IF(A512="","Buchungs-ID fehlt",IF(SUMPRODUCT(--($A$2:$A$2001=A512))&gt;1,"Doppelte Buchungs-ID",IF(B512="","Gutschein-ID fehlt",IF(SUMPRODUCT(--('Gutscheine'!$A$2:$A$501=B512))=0,"Unbekannte Gutschein-ID",IF(SUMPRODUCT(--('Gutscheine'!$A$2:$A$501=B512))&gt;1,"Gutschein-ID steht doppelt auf „Gutscheine“",IF(NOT(ISNUMBER(C512)),"Datum fehlt oder ist kein Datum",IF(OR(C512&lt;DATE(2000,1,1),C512&gt;DATE(2100,12,31)),"Datum außerhalb des gültigen Bereichs",IF(NOT(ISNUMBER(D512)),"Betrag fehlt oder ist keine Zahl",IF(D512&lt;=0,"Betrag muss über 0 liegen",IF(ROUND(D512,2)&lt;&gt;D512,"Betrag hat mehr als 2 Nachkommastellen",IF(C512&lt;SUMPRODUCT(--('Gutscheine'!$A$2:$A$501=B512),'Gutscheine'!$B$2:$B$501),"Vor dem Ausgabedatum eingelöst",IF(ROUND(SUMPRODUCT(--($B$2:B512=B512),$D$2:D512),2)&gt;ROUND(SUMPRODUCT(--('Gutscheine'!$A$2:$A$501=B512),'Gutscheine'!$C$2:$C$501),2),"Übersteigt das Restguthaben","OK")))))))))))))</f>
        <v/>
      </c>
    </row>
    <row r="513" spans="1:5">
      <c r="A513" s="7"/>
      <c r="B513" s="7"/>
      <c r="C513" s="8"/>
      <c r="D513" s="9"/>
      <c r="E513" s="11">
        <f>IF(COUNTA(A513:D513)=0,"",IF(A513="","Buchungs-ID fehlt",IF(SUMPRODUCT(--($A$2:$A$2001=A513))&gt;1,"Doppelte Buchungs-ID",IF(B513="","Gutschein-ID fehlt",IF(SUMPRODUCT(--('Gutscheine'!$A$2:$A$501=B513))=0,"Unbekannte Gutschein-ID",IF(SUMPRODUCT(--('Gutscheine'!$A$2:$A$501=B513))&gt;1,"Gutschein-ID steht doppelt auf „Gutscheine“",IF(NOT(ISNUMBER(C513)),"Datum fehlt oder ist kein Datum",IF(OR(C513&lt;DATE(2000,1,1),C513&gt;DATE(2100,12,31)),"Datum außerhalb des gültigen Bereichs",IF(NOT(ISNUMBER(D513)),"Betrag fehlt oder ist keine Zahl",IF(D513&lt;=0,"Betrag muss über 0 liegen",IF(ROUND(D513,2)&lt;&gt;D513,"Betrag hat mehr als 2 Nachkommastellen",IF(C513&lt;SUMPRODUCT(--('Gutscheine'!$A$2:$A$501=B513),'Gutscheine'!$B$2:$B$501),"Vor dem Ausgabedatum eingelöst",IF(ROUND(SUMPRODUCT(--($B$2:B513=B513),$D$2:D513),2)&gt;ROUND(SUMPRODUCT(--('Gutscheine'!$A$2:$A$501=B513),'Gutscheine'!$C$2:$C$501),2),"Übersteigt das Restguthaben","OK")))))))))))))</f>
        <v/>
      </c>
    </row>
    <row r="514" spans="1:5">
      <c r="A514" s="7"/>
      <c r="B514" s="7"/>
      <c r="C514" s="8"/>
      <c r="D514" s="9"/>
      <c r="E514" s="11">
        <f>IF(COUNTA(A514:D514)=0,"",IF(A514="","Buchungs-ID fehlt",IF(SUMPRODUCT(--($A$2:$A$2001=A514))&gt;1,"Doppelte Buchungs-ID",IF(B514="","Gutschein-ID fehlt",IF(SUMPRODUCT(--('Gutscheine'!$A$2:$A$501=B514))=0,"Unbekannte Gutschein-ID",IF(SUMPRODUCT(--('Gutscheine'!$A$2:$A$501=B514))&gt;1,"Gutschein-ID steht doppelt auf „Gutscheine“",IF(NOT(ISNUMBER(C514)),"Datum fehlt oder ist kein Datum",IF(OR(C514&lt;DATE(2000,1,1),C514&gt;DATE(2100,12,31)),"Datum außerhalb des gültigen Bereichs",IF(NOT(ISNUMBER(D514)),"Betrag fehlt oder ist keine Zahl",IF(D514&lt;=0,"Betrag muss über 0 liegen",IF(ROUND(D514,2)&lt;&gt;D514,"Betrag hat mehr als 2 Nachkommastellen",IF(C514&lt;SUMPRODUCT(--('Gutscheine'!$A$2:$A$501=B514),'Gutscheine'!$B$2:$B$501),"Vor dem Ausgabedatum eingelöst",IF(ROUND(SUMPRODUCT(--($B$2:B514=B514),$D$2:D514),2)&gt;ROUND(SUMPRODUCT(--('Gutscheine'!$A$2:$A$501=B514),'Gutscheine'!$C$2:$C$501),2),"Übersteigt das Restguthaben","OK")))))))))))))</f>
        <v/>
      </c>
    </row>
    <row r="515" spans="1:5">
      <c r="A515" s="7"/>
      <c r="B515" s="7"/>
      <c r="C515" s="8"/>
      <c r="D515" s="9"/>
      <c r="E515" s="11">
        <f>IF(COUNTA(A515:D515)=0,"",IF(A515="","Buchungs-ID fehlt",IF(SUMPRODUCT(--($A$2:$A$2001=A515))&gt;1,"Doppelte Buchungs-ID",IF(B515="","Gutschein-ID fehlt",IF(SUMPRODUCT(--('Gutscheine'!$A$2:$A$501=B515))=0,"Unbekannte Gutschein-ID",IF(SUMPRODUCT(--('Gutscheine'!$A$2:$A$501=B515))&gt;1,"Gutschein-ID steht doppelt auf „Gutscheine“",IF(NOT(ISNUMBER(C515)),"Datum fehlt oder ist kein Datum",IF(OR(C515&lt;DATE(2000,1,1),C515&gt;DATE(2100,12,31)),"Datum außerhalb des gültigen Bereichs",IF(NOT(ISNUMBER(D515)),"Betrag fehlt oder ist keine Zahl",IF(D515&lt;=0,"Betrag muss über 0 liegen",IF(ROUND(D515,2)&lt;&gt;D515,"Betrag hat mehr als 2 Nachkommastellen",IF(C515&lt;SUMPRODUCT(--('Gutscheine'!$A$2:$A$501=B515),'Gutscheine'!$B$2:$B$501),"Vor dem Ausgabedatum eingelöst",IF(ROUND(SUMPRODUCT(--($B$2:B515=B515),$D$2:D515),2)&gt;ROUND(SUMPRODUCT(--('Gutscheine'!$A$2:$A$501=B515),'Gutscheine'!$C$2:$C$501),2),"Übersteigt das Restguthaben","OK")))))))))))))</f>
        <v/>
      </c>
    </row>
    <row r="516" spans="1:5">
      <c r="A516" s="7"/>
      <c r="B516" s="7"/>
      <c r="C516" s="8"/>
      <c r="D516" s="9"/>
      <c r="E516" s="11">
        <f>IF(COUNTA(A516:D516)=0,"",IF(A516="","Buchungs-ID fehlt",IF(SUMPRODUCT(--($A$2:$A$2001=A516))&gt;1,"Doppelte Buchungs-ID",IF(B516="","Gutschein-ID fehlt",IF(SUMPRODUCT(--('Gutscheine'!$A$2:$A$501=B516))=0,"Unbekannte Gutschein-ID",IF(SUMPRODUCT(--('Gutscheine'!$A$2:$A$501=B516))&gt;1,"Gutschein-ID steht doppelt auf „Gutscheine“",IF(NOT(ISNUMBER(C516)),"Datum fehlt oder ist kein Datum",IF(OR(C516&lt;DATE(2000,1,1),C516&gt;DATE(2100,12,31)),"Datum außerhalb des gültigen Bereichs",IF(NOT(ISNUMBER(D516)),"Betrag fehlt oder ist keine Zahl",IF(D516&lt;=0,"Betrag muss über 0 liegen",IF(ROUND(D516,2)&lt;&gt;D516,"Betrag hat mehr als 2 Nachkommastellen",IF(C516&lt;SUMPRODUCT(--('Gutscheine'!$A$2:$A$501=B516),'Gutscheine'!$B$2:$B$501),"Vor dem Ausgabedatum eingelöst",IF(ROUND(SUMPRODUCT(--($B$2:B516=B516),$D$2:D516),2)&gt;ROUND(SUMPRODUCT(--('Gutscheine'!$A$2:$A$501=B516),'Gutscheine'!$C$2:$C$501),2),"Übersteigt das Restguthaben","OK")))))))))))))</f>
        <v/>
      </c>
    </row>
    <row r="517" spans="1:5">
      <c r="A517" s="7"/>
      <c r="B517" s="7"/>
      <c r="C517" s="8"/>
      <c r="D517" s="9"/>
      <c r="E517" s="11">
        <f>IF(COUNTA(A517:D517)=0,"",IF(A517="","Buchungs-ID fehlt",IF(SUMPRODUCT(--($A$2:$A$2001=A517))&gt;1,"Doppelte Buchungs-ID",IF(B517="","Gutschein-ID fehlt",IF(SUMPRODUCT(--('Gutscheine'!$A$2:$A$501=B517))=0,"Unbekannte Gutschein-ID",IF(SUMPRODUCT(--('Gutscheine'!$A$2:$A$501=B517))&gt;1,"Gutschein-ID steht doppelt auf „Gutscheine“",IF(NOT(ISNUMBER(C517)),"Datum fehlt oder ist kein Datum",IF(OR(C517&lt;DATE(2000,1,1),C517&gt;DATE(2100,12,31)),"Datum außerhalb des gültigen Bereichs",IF(NOT(ISNUMBER(D517)),"Betrag fehlt oder ist keine Zahl",IF(D517&lt;=0,"Betrag muss über 0 liegen",IF(ROUND(D517,2)&lt;&gt;D517,"Betrag hat mehr als 2 Nachkommastellen",IF(C517&lt;SUMPRODUCT(--('Gutscheine'!$A$2:$A$501=B517),'Gutscheine'!$B$2:$B$501),"Vor dem Ausgabedatum eingelöst",IF(ROUND(SUMPRODUCT(--($B$2:B517=B517),$D$2:D517),2)&gt;ROUND(SUMPRODUCT(--('Gutscheine'!$A$2:$A$501=B517),'Gutscheine'!$C$2:$C$501),2),"Übersteigt das Restguthaben","OK")))))))))))))</f>
        <v/>
      </c>
    </row>
    <row r="518" spans="1:5">
      <c r="A518" s="7"/>
      <c r="B518" s="7"/>
      <c r="C518" s="8"/>
      <c r="D518" s="9"/>
      <c r="E518" s="11">
        <f>IF(COUNTA(A518:D518)=0,"",IF(A518="","Buchungs-ID fehlt",IF(SUMPRODUCT(--($A$2:$A$2001=A518))&gt;1,"Doppelte Buchungs-ID",IF(B518="","Gutschein-ID fehlt",IF(SUMPRODUCT(--('Gutscheine'!$A$2:$A$501=B518))=0,"Unbekannte Gutschein-ID",IF(SUMPRODUCT(--('Gutscheine'!$A$2:$A$501=B518))&gt;1,"Gutschein-ID steht doppelt auf „Gutscheine“",IF(NOT(ISNUMBER(C518)),"Datum fehlt oder ist kein Datum",IF(OR(C518&lt;DATE(2000,1,1),C518&gt;DATE(2100,12,31)),"Datum außerhalb des gültigen Bereichs",IF(NOT(ISNUMBER(D518)),"Betrag fehlt oder ist keine Zahl",IF(D518&lt;=0,"Betrag muss über 0 liegen",IF(ROUND(D518,2)&lt;&gt;D518,"Betrag hat mehr als 2 Nachkommastellen",IF(C518&lt;SUMPRODUCT(--('Gutscheine'!$A$2:$A$501=B518),'Gutscheine'!$B$2:$B$501),"Vor dem Ausgabedatum eingelöst",IF(ROUND(SUMPRODUCT(--($B$2:B518=B518),$D$2:D518),2)&gt;ROUND(SUMPRODUCT(--('Gutscheine'!$A$2:$A$501=B518),'Gutscheine'!$C$2:$C$501),2),"Übersteigt das Restguthaben","OK")))))))))))))</f>
        <v/>
      </c>
    </row>
    <row r="519" spans="1:5">
      <c r="A519" s="7"/>
      <c r="B519" s="7"/>
      <c r="C519" s="8"/>
      <c r="D519" s="9"/>
      <c r="E519" s="11">
        <f>IF(COUNTA(A519:D519)=0,"",IF(A519="","Buchungs-ID fehlt",IF(SUMPRODUCT(--($A$2:$A$2001=A519))&gt;1,"Doppelte Buchungs-ID",IF(B519="","Gutschein-ID fehlt",IF(SUMPRODUCT(--('Gutscheine'!$A$2:$A$501=B519))=0,"Unbekannte Gutschein-ID",IF(SUMPRODUCT(--('Gutscheine'!$A$2:$A$501=B519))&gt;1,"Gutschein-ID steht doppelt auf „Gutscheine“",IF(NOT(ISNUMBER(C519)),"Datum fehlt oder ist kein Datum",IF(OR(C519&lt;DATE(2000,1,1),C519&gt;DATE(2100,12,31)),"Datum außerhalb des gültigen Bereichs",IF(NOT(ISNUMBER(D519)),"Betrag fehlt oder ist keine Zahl",IF(D519&lt;=0,"Betrag muss über 0 liegen",IF(ROUND(D519,2)&lt;&gt;D519,"Betrag hat mehr als 2 Nachkommastellen",IF(C519&lt;SUMPRODUCT(--('Gutscheine'!$A$2:$A$501=B519),'Gutscheine'!$B$2:$B$501),"Vor dem Ausgabedatum eingelöst",IF(ROUND(SUMPRODUCT(--($B$2:B519=B519),$D$2:D519),2)&gt;ROUND(SUMPRODUCT(--('Gutscheine'!$A$2:$A$501=B519),'Gutscheine'!$C$2:$C$501),2),"Übersteigt das Restguthaben","OK")))))))))))))</f>
        <v/>
      </c>
    </row>
    <row r="520" spans="1:5">
      <c r="A520" s="7"/>
      <c r="B520" s="7"/>
      <c r="C520" s="8"/>
      <c r="D520" s="9"/>
      <c r="E520" s="11">
        <f>IF(COUNTA(A520:D520)=0,"",IF(A520="","Buchungs-ID fehlt",IF(SUMPRODUCT(--($A$2:$A$2001=A520))&gt;1,"Doppelte Buchungs-ID",IF(B520="","Gutschein-ID fehlt",IF(SUMPRODUCT(--('Gutscheine'!$A$2:$A$501=B520))=0,"Unbekannte Gutschein-ID",IF(SUMPRODUCT(--('Gutscheine'!$A$2:$A$501=B520))&gt;1,"Gutschein-ID steht doppelt auf „Gutscheine“",IF(NOT(ISNUMBER(C520)),"Datum fehlt oder ist kein Datum",IF(OR(C520&lt;DATE(2000,1,1),C520&gt;DATE(2100,12,31)),"Datum außerhalb des gültigen Bereichs",IF(NOT(ISNUMBER(D520)),"Betrag fehlt oder ist keine Zahl",IF(D520&lt;=0,"Betrag muss über 0 liegen",IF(ROUND(D520,2)&lt;&gt;D520,"Betrag hat mehr als 2 Nachkommastellen",IF(C520&lt;SUMPRODUCT(--('Gutscheine'!$A$2:$A$501=B520),'Gutscheine'!$B$2:$B$501),"Vor dem Ausgabedatum eingelöst",IF(ROUND(SUMPRODUCT(--($B$2:B520=B520),$D$2:D520),2)&gt;ROUND(SUMPRODUCT(--('Gutscheine'!$A$2:$A$501=B520),'Gutscheine'!$C$2:$C$501),2),"Übersteigt das Restguthaben","OK")))))))))))))</f>
        <v/>
      </c>
    </row>
    <row r="521" spans="1:5">
      <c r="A521" s="7"/>
      <c r="B521" s="7"/>
      <c r="C521" s="8"/>
      <c r="D521" s="9"/>
      <c r="E521" s="11">
        <f>IF(COUNTA(A521:D521)=0,"",IF(A521="","Buchungs-ID fehlt",IF(SUMPRODUCT(--($A$2:$A$2001=A521))&gt;1,"Doppelte Buchungs-ID",IF(B521="","Gutschein-ID fehlt",IF(SUMPRODUCT(--('Gutscheine'!$A$2:$A$501=B521))=0,"Unbekannte Gutschein-ID",IF(SUMPRODUCT(--('Gutscheine'!$A$2:$A$501=B521))&gt;1,"Gutschein-ID steht doppelt auf „Gutscheine“",IF(NOT(ISNUMBER(C521)),"Datum fehlt oder ist kein Datum",IF(OR(C521&lt;DATE(2000,1,1),C521&gt;DATE(2100,12,31)),"Datum außerhalb des gültigen Bereichs",IF(NOT(ISNUMBER(D521)),"Betrag fehlt oder ist keine Zahl",IF(D521&lt;=0,"Betrag muss über 0 liegen",IF(ROUND(D521,2)&lt;&gt;D521,"Betrag hat mehr als 2 Nachkommastellen",IF(C521&lt;SUMPRODUCT(--('Gutscheine'!$A$2:$A$501=B521),'Gutscheine'!$B$2:$B$501),"Vor dem Ausgabedatum eingelöst",IF(ROUND(SUMPRODUCT(--($B$2:B521=B521),$D$2:D521),2)&gt;ROUND(SUMPRODUCT(--('Gutscheine'!$A$2:$A$501=B521),'Gutscheine'!$C$2:$C$501),2),"Übersteigt das Restguthaben","OK")))))))))))))</f>
        <v/>
      </c>
    </row>
    <row r="522" spans="1:5">
      <c r="A522" s="7"/>
      <c r="B522" s="7"/>
      <c r="C522" s="8"/>
      <c r="D522" s="9"/>
      <c r="E522" s="11">
        <f>IF(COUNTA(A522:D522)=0,"",IF(A522="","Buchungs-ID fehlt",IF(SUMPRODUCT(--($A$2:$A$2001=A522))&gt;1,"Doppelte Buchungs-ID",IF(B522="","Gutschein-ID fehlt",IF(SUMPRODUCT(--('Gutscheine'!$A$2:$A$501=B522))=0,"Unbekannte Gutschein-ID",IF(SUMPRODUCT(--('Gutscheine'!$A$2:$A$501=B522))&gt;1,"Gutschein-ID steht doppelt auf „Gutscheine“",IF(NOT(ISNUMBER(C522)),"Datum fehlt oder ist kein Datum",IF(OR(C522&lt;DATE(2000,1,1),C522&gt;DATE(2100,12,31)),"Datum außerhalb des gültigen Bereichs",IF(NOT(ISNUMBER(D522)),"Betrag fehlt oder ist keine Zahl",IF(D522&lt;=0,"Betrag muss über 0 liegen",IF(ROUND(D522,2)&lt;&gt;D522,"Betrag hat mehr als 2 Nachkommastellen",IF(C522&lt;SUMPRODUCT(--('Gutscheine'!$A$2:$A$501=B522),'Gutscheine'!$B$2:$B$501),"Vor dem Ausgabedatum eingelöst",IF(ROUND(SUMPRODUCT(--($B$2:B522=B522),$D$2:D522),2)&gt;ROUND(SUMPRODUCT(--('Gutscheine'!$A$2:$A$501=B522),'Gutscheine'!$C$2:$C$501),2),"Übersteigt das Restguthaben","OK")))))))))))))</f>
        <v/>
      </c>
    </row>
    <row r="523" spans="1:5">
      <c r="A523" s="7"/>
      <c r="B523" s="7"/>
      <c r="C523" s="8"/>
      <c r="D523" s="9"/>
      <c r="E523" s="11">
        <f>IF(COUNTA(A523:D523)=0,"",IF(A523="","Buchungs-ID fehlt",IF(SUMPRODUCT(--($A$2:$A$2001=A523))&gt;1,"Doppelte Buchungs-ID",IF(B523="","Gutschein-ID fehlt",IF(SUMPRODUCT(--('Gutscheine'!$A$2:$A$501=B523))=0,"Unbekannte Gutschein-ID",IF(SUMPRODUCT(--('Gutscheine'!$A$2:$A$501=B523))&gt;1,"Gutschein-ID steht doppelt auf „Gutscheine“",IF(NOT(ISNUMBER(C523)),"Datum fehlt oder ist kein Datum",IF(OR(C523&lt;DATE(2000,1,1),C523&gt;DATE(2100,12,31)),"Datum außerhalb des gültigen Bereichs",IF(NOT(ISNUMBER(D523)),"Betrag fehlt oder ist keine Zahl",IF(D523&lt;=0,"Betrag muss über 0 liegen",IF(ROUND(D523,2)&lt;&gt;D523,"Betrag hat mehr als 2 Nachkommastellen",IF(C523&lt;SUMPRODUCT(--('Gutscheine'!$A$2:$A$501=B523),'Gutscheine'!$B$2:$B$501),"Vor dem Ausgabedatum eingelöst",IF(ROUND(SUMPRODUCT(--($B$2:B523=B523),$D$2:D523),2)&gt;ROUND(SUMPRODUCT(--('Gutscheine'!$A$2:$A$501=B523),'Gutscheine'!$C$2:$C$501),2),"Übersteigt das Restguthaben","OK")))))))))))))</f>
        <v/>
      </c>
    </row>
    <row r="524" spans="1:5">
      <c r="A524" s="7"/>
      <c r="B524" s="7"/>
      <c r="C524" s="8"/>
      <c r="D524" s="9"/>
      <c r="E524" s="11">
        <f>IF(COUNTA(A524:D524)=0,"",IF(A524="","Buchungs-ID fehlt",IF(SUMPRODUCT(--($A$2:$A$2001=A524))&gt;1,"Doppelte Buchungs-ID",IF(B524="","Gutschein-ID fehlt",IF(SUMPRODUCT(--('Gutscheine'!$A$2:$A$501=B524))=0,"Unbekannte Gutschein-ID",IF(SUMPRODUCT(--('Gutscheine'!$A$2:$A$501=B524))&gt;1,"Gutschein-ID steht doppelt auf „Gutscheine“",IF(NOT(ISNUMBER(C524)),"Datum fehlt oder ist kein Datum",IF(OR(C524&lt;DATE(2000,1,1),C524&gt;DATE(2100,12,31)),"Datum außerhalb des gültigen Bereichs",IF(NOT(ISNUMBER(D524)),"Betrag fehlt oder ist keine Zahl",IF(D524&lt;=0,"Betrag muss über 0 liegen",IF(ROUND(D524,2)&lt;&gt;D524,"Betrag hat mehr als 2 Nachkommastellen",IF(C524&lt;SUMPRODUCT(--('Gutscheine'!$A$2:$A$501=B524),'Gutscheine'!$B$2:$B$501),"Vor dem Ausgabedatum eingelöst",IF(ROUND(SUMPRODUCT(--($B$2:B524=B524),$D$2:D524),2)&gt;ROUND(SUMPRODUCT(--('Gutscheine'!$A$2:$A$501=B524),'Gutscheine'!$C$2:$C$501),2),"Übersteigt das Restguthaben","OK")))))))))))))</f>
        <v/>
      </c>
    </row>
    <row r="525" spans="1:5">
      <c r="A525" s="7"/>
      <c r="B525" s="7"/>
      <c r="C525" s="8"/>
      <c r="D525" s="9"/>
      <c r="E525" s="11">
        <f>IF(COUNTA(A525:D525)=0,"",IF(A525="","Buchungs-ID fehlt",IF(SUMPRODUCT(--($A$2:$A$2001=A525))&gt;1,"Doppelte Buchungs-ID",IF(B525="","Gutschein-ID fehlt",IF(SUMPRODUCT(--('Gutscheine'!$A$2:$A$501=B525))=0,"Unbekannte Gutschein-ID",IF(SUMPRODUCT(--('Gutscheine'!$A$2:$A$501=B525))&gt;1,"Gutschein-ID steht doppelt auf „Gutscheine“",IF(NOT(ISNUMBER(C525)),"Datum fehlt oder ist kein Datum",IF(OR(C525&lt;DATE(2000,1,1),C525&gt;DATE(2100,12,31)),"Datum außerhalb des gültigen Bereichs",IF(NOT(ISNUMBER(D525)),"Betrag fehlt oder ist keine Zahl",IF(D525&lt;=0,"Betrag muss über 0 liegen",IF(ROUND(D525,2)&lt;&gt;D525,"Betrag hat mehr als 2 Nachkommastellen",IF(C525&lt;SUMPRODUCT(--('Gutscheine'!$A$2:$A$501=B525),'Gutscheine'!$B$2:$B$501),"Vor dem Ausgabedatum eingelöst",IF(ROUND(SUMPRODUCT(--($B$2:B525=B525),$D$2:D525),2)&gt;ROUND(SUMPRODUCT(--('Gutscheine'!$A$2:$A$501=B525),'Gutscheine'!$C$2:$C$501),2),"Übersteigt das Restguthaben","OK")))))))))))))</f>
        <v/>
      </c>
    </row>
    <row r="526" spans="1:5">
      <c r="A526" s="7"/>
      <c r="B526" s="7"/>
      <c r="C526" s="8"/>
      <c r="D526" s="9"/>
      <c r="E526" s="11">
        <f>IF(COUNTA(A526:D526)=0,"",IF(A526="","Buchungs-ID fehlt",IF(SUMPRODUCT(--($A$2:$A$2001=A526))&gt;1,"Doppelte Buchungs-ID",IF(B526="","Gutschein-ID fehlt",IF(SUMPRODUCT(--('Gutscheine'!$A$2:$A$501=B526))=0,"Unbekannte Gutschein-ID",IF(SUMPRODUCT(--('Gutscheine'!$A$2:$A$501=B526))&gt;1,"Gutschein-ID steht doppelt auf „Gutscheine“",IF(NOT(ISNUMBER(C526)),"Datum fehlt oder ist kein Datum",IF(OR(C526&lt;DATE(2000,1,1),C526&gt;DATE(2100,12,31)),"Datum außerhalb des gültigen Bereichs",IF(NOT(ISNUMBER(D526)),"Betrag fehlt oder ist keine Zahl",IF(D526&lt;=0,"Betrag muss über 0 liegen",IF(ROUND(D526,2)&lt;&gt;D526,"Betrag hat mehr als 2 Nachkommastellen",IF(C526&lt;SUMPRODUCT(--('Gutscheine'!$A$2:$A$501=B526),'Gutscheine'!$B$2:$B$501),"Vor dem Ausgabedatum eingelöst",IF(ROUND(SUMPRODUCT(--($B$2:B526=B526),$D$2:D526),2)&gt;ROUND(SUMPRODUCT(--('Gutscheine'!$A$2:$A$501=B526),'Gutscheine'!$C$2:$C$501),2),"Übersteigt das Restguthaben","OK")))))))))))))</f>
        <v/>
      </c>
    </row>
    <row r="527" spans="1:5">
      <c r="A527" s="7"/>
      <c r="B527" s="7"/>
      <c r="C527" s="8"/>
      <c r="D527" s="9"/>
      <c r="E527" s="11">
        <f>IF(COUNTA(A527:D527)=0,"",IF(A527="","Buchungs-ID fehlt",IF(SUMPRODUCT(--($A$2:$A$2001=A527))&gt;1,"Doppelte Buchungs-ID",IF(B527="","Gutschein-ID fehlt",IF(SUMPRODUCT(--('Gutscheine'!$A$2:$A$501=B527))=0,"Unbekannte Gutschein-ID",IF(SUMPRODUCT(--('Gutscheine'!$A$2:$A$501=B527))&gt;1,"Gutschein-ID steht doppelt auf „Gutscheine“",IF(NOT(ISNUMBER(C527)),"Datum fehlt oder ist kein Datum",IF(OR(C527&lt;DATE(2000,1,1),C527&gt;DATE(2100,12,31)),"Datum außerhalb des gültigen Bereichs",IF(NOT(ISNUMBER(D527)),"Betrag fehlt oder ist keine Zahl",IF(D527&lt;=0,"Betrag muss über 0 liegen",IF(ROUND(D527,2)&lt;&gt;D527,"Betrag hat mehr als 2 Nachkommastellen",IF(C527&lt;SUMPRODUCT(--('Gutscheine'!$A$2:$A$501=B527),'Gutscheine'!$B$2:$B$501),"Vor dem Ausgabedatum eingelöst",IF(ROUND(SUMPRODUCT(--($B$2:B527=B527),$D$2:D527),2)&gt;ROUND(SUMPRODUCT(--('Gutscheine'!$A$2:$A$501=B527),'Gutscheine'!$C$2:$C$501),2),"Übersteigt das Restguthaben","OK")))))))))))))</f>
        <v/>
      </c>
    </row>
    <row r="528" spans="1:5">
      <c r="A528" s="7"/>
      <c r="B528" s="7"/>
      <c r="C528" s="8"/>
      <c r="D528" s="9"/>
      <c r="E528" s="11">
        <f>IF(COUNTA(A528:D528)=0,"",IF(A528="","Buchungs-ID fehlt",IF(SUMPRODUCT(--($A$2:$A$2001=A528))&gt;1,"Doppelte Buchungs-ID",IF(B528="","Gutschein-ID fehlt",IF(SUMPRODUCT(--('Gutscheine'!$A$2:$A$501=B528))=0,"Unbekannte Gutschein-ID",IF(SUMPRODUCT(--('Gutscheine'!$A$2:$A$501=B528))&gt;1,"Gutschein-ID steht doppelt auf „Gutscheine“",IF(NOT(ISNUMBER(C528)),"Datum fehlt oder ist kein Datum",IF(OR(C528&lt;DATE(2000,1,1),C528&gt;DATE(2100,12,31)),"Datum außerhalb des gültigen Bereichs",IF(NOT(ISNUMBER(D528)),"Betrag fehlt oder ist keine Zahl",IF(D528&lt;=0,"Betrag muss über 0 liegen",IF(ROUND(D528,2)&lt;&gt;D528,"Betrag hat mehr als 2 Nachkommastellen",IF(C528&lt;SUMPRODUCT(--('Gutscheine'!$A$2:$A$501=B528),'Gutscheine'!$B$2:$B$501),"Vor dem Ausgabedatum eingelöst",IF(ROUND(SUMPRODUCT(--($B$2:B528=B528),$D$2:D528),2)&gt;ROUND(SUMPRODUCT(--('Gutscheine'!$A$2:$A$501=B528),'Gutscheine'!$C$2:$C$501),2),"Übersteigt das Restguthaben","OK")))))))))))))</f>
        <v/>
      </c>
    </row>
    <row r="529" spans="1:5">
      <c r="A529" s="7"/>
      <c r="B529" s="7"/>
      <c r="C529" s="8"/>
      <c r="D529" s="9"/>
      <c r="E529" s="11">
        <f>IF(COUNTA(A529:D529)=0,"",IF(A529="","Buchungs-ID fehlt",IF(SUMPRODUCT(--($A$2:$A$2001=A529))&gt;1,"Doppelte Buchungs-ID",IF(B529="","Gutschein-ID fehlt",IF(SUMPRODUCT(--('Gutscheine'!$A$2:$A$501=B529))=0,"Unbekannte Gutschein-ID",IF(SUMPRODUCT(--('Gutscheine'!$A$2:$A$501=B529))&gt;1,"Gutschein-ID steht doppelt auf „Gutscheine“",IF(NOT(ISNUMBER(C529)),"Datum fehlt oder ist kein Datum",IF(OR(C529&lt;DATE(2000,1,1),C529&gt;DATE(2100,12,31)),"Datum außerhalb des gültigen Bereichs",IF(NOT(ISNUMBER(D529)),"Betrag fehlt oder ist keine Zahl",IF(D529&lt;=0,"Betrag muss über 0 liegen",IF(ROUND(D529,2)&lt;&gt;D529,"Betrag hat mehr als 2 Nachkommastellen",IF(C529&lt;SUMPRODUCT(--('Gutscheine'!$A$2:$A$501=B529),'Gutscheine'!$B$2:$B$501),"Vor dem Ausgabedatum eingelöst",IF(ROUND(SUMPRODUCT(--($B$2:B529=B529),$D$2:D529),2)&gt;ROUND(SUMPRODUCT(--('Gutscheine'!$A$2:$A$501=B529),'Gutscheine'!$C$2:$C$501),2),"Übersteigt das Restguthaben","OK")))))))))))))</f>
        <v/>
      </c>
    </row>
    <row r="530" spans="1:5">
      <c r="A530" s="7"/>
      <c r="B530" s="7"/>
      <c r="C530" s="8"/>
      <c r="D530" s="9"/>
      <c r="E530" s="11">
        <f>IF(COUNTA(A530:D530)=0,"",IF(A530="","Buchungs-ID fehlt",IF(SUMPRODUCT(--($A$2:$A$2001=A530))&gt;1,"Doppelte Buchungs-ID",IF(B530="","Gutschein-ID fehlt",IF(SUMPRODUCT(--('Gutscheine'!$A$2:$A$501=B530))=0,"Unbekannte Gutschein-ID",IF(SUMPRODUCT(--('Gutscheine'!$A$2:$A$501=B530))&gt;1,"Gutschein-ID steht doppelt auf „Gutscheine“",IF(NOT(ISNUMBER(C530)),"Datum fehlt oder ist kein Datum",IF(OR(C530&lt;DATE(2000,1,1),C530&gt;DATE(2100,12,31)),"Datum außerhalb des gültigen Bereichs",IF(NOT(ISNUMBER(D530)),"Betrag fehlt oder ist keine Zahl",IF(D530&lt;=0,"Betrag muss über 0 liegen",IF(ROUND(D530,2)&lt;&gt;D530,"Betrag hat mehr als 2 Nachkommastellen",IF(C530&lt;SUMPRODUCT(--('Gutscheine'!$A$2:$A$501=B530),'Gutscheine'!$B$2:$B$501),"Vor dem Ausgabedatum eingelöst",IF(ROUND(SUMPRODUCT(--($B$2:B530=B530),$D$2:D530),2)&gt;ROUND(SUMPRODUCT(--('Gutscheine'!$A$2:$A$501=B530),'Gutscheine'!$C$2:$C$501),2),"Übersteigt das Restguthaben","OK")))))))))))))</f>
        <v/>
      </c>
    </row>
    <row r="531" spans="1:5">
      <c r="A531" s="7"/>
      <c r="B531" s="7"/>
      <c r="C531" s="8"/>
      <c r="D531" s="9"/>
      <c r="E531" s="11">
        <f>IF(COUNTA(A531:D531)=0,"",IF(A531="","Buchungs-ID fehlt",IF(SUMPRODUCT(--($A$2:$A$2001=A531))&gt;1,"Doppelte Buchungs-ID",IF(B531="","Gutschein-ID fehlt",IF(SUMPRODUCT(--('Gutscheine'!$A$2:$A$501=B531))=0,"Unbekannte Gutschein-ID",IF(SUMPRODUCT(--('Gutscheine'!$A$2:$A$501=B531))&gt;1,"Gutschein-ID steht doppelt auf „Gutscheine“",IF(NOT(ISNUMBER(C531)),"Datum fehlt oder ist kein Datum",IF(OR(C531&lt;DATE(2000,1,1),C531&gt;DATE(2100,12,31)),"Datum außerhalb des gültigen Bereichs",IF(NOT(ISNUMBER(D531)),"Betrag fehlt oder ist keine Zahl",IF(D531&lt;=0,"Betrag muss über 0 liegen",IF(ROUND(D531,2)&lt;&gt;D531,"Betrag hat mehr als 2 Nachkommastellen",IF(C531&lt;SUMPRODUCT(--('Gutscheine'!$A$2:$A$501=B531),'Gutscheine'!$B$2:$B$501),"Vor dem Ausgabedatum eingelöst",IF(ROUND(SUMPRODUCT(--($B$2:B531=B531),$D$2:D531),2)&gt;ROUND(SUMPRODUCT(--('Gutscheine'!$A$2:$A$501=B531),'Gutscheine'!$C$2:$C$501),2),"Übersteigt das Restguthaben","OK")))))))))))))</f>
        <v/>
      </c>
    </row>
    <row r="532" spans="1:5">
      <c r="A532" s="7"/>
      <c r="B532" s="7"/>
      <c r="C532" s="8"/>
      <c r="D532" s="9"/>
      <c r="E532" s="11">
        <f>IF(COUNTA(A532:D532)=0,"",IF(A532="","Buchungs-ID fehlt",IF(SUMPRODUCT(--($A$2:$A$2001=A532))&gt;1,"Doppelte Buchungs-ID",IF(B532="","Gutschein-ID fehlt",IF(SUMPRODUCT(--('Gutscheine'!$A$2:$A$501=B532))=0,"Unbekannte Gutschein-ID",IF(SUMPRODUCT(--('Gutscheine'!$A$2:$A$501=B532))&gt;1,"Gutschein-ID steht doppelt auf „Gutscheine“",IF(NOT(ISNUMBER(C532)),"Datum fehlt oder ist kein Datum",IF(OR(C532&lt;DATE(2000,1,1),C532&gt;DATE(2100,12,31)),"Datum außerhalb des gültigen Bereichs",IF(NOT(ISNUMBER(D532)),"Betrag fehlt oder ist keine Zahl",IF(D532&lt;=0,"Betrag muss über 0 liegen",IF(ROUND(D532,2)&lt;&gt;D532,"Betrag hat mehr als 2 Nachkommastellen",IF(C532&lt;SUMPRODUCT(--('Gutscheine'!$A$2:$A$501=B532),'Gutscheine'!$B$2:$B$501),"Vor dem Ausgabedatum eingelöst",IF(ROUND(SUMPRODUCT(--($B$2:B532=B532),$D$2:D532),2)&gt;ROUND(SUMPRODUCT(--('Gutscheine'!$A$2:$A$501=B532),'Gutscheine'!$C$2:$C$501),2),"Übersteigt das Restguthaben","OK")))))))))))))</f>
        <v/>
      </c>
    </row>
    <row r="533" spans="1:5">
      <c r="A533" s="7"/>
      <c r="B533" s="7"/>
      <c r="C533" s="8"/>
      <c r="D533" s="9"/>
      <c r="E533" s="11">
        <f>IF(COUNTA(A533:D533)=0,"",IF(A533="","Buchungs-ID fehlt",IF(SUMPRODUCT(--($A$2:$A$2001=A533))&gt;1,"Doppelte Buchungs-ID",IF(B533="","Gutschein-ID fehlt",IF(SUMPRODUCT(--('Gutscheine'!$A$2:$A$501=B533))=0,"Unbekannte Gutschein-ID",IF(SUMPRODUCT(--('Gutscheine'!$A$2:$A$501=B533))&gt;1,"Gutschein-ID steht doppelt auf „Gutscheine“",IF(NOT(ISNUMBER(C533)),"Datum fehlt oder ist kein Datum",IF(OR(C533&lt;DATE(2000,1,1),C533&gt;DATE(2100,12,31)),"Datum außerhalb des gültigen Bereichs",IF(NOT(ISNUMBER(D533)),"Betrag fehlt oder ist keine Zahl",IF(D533&lt;=0,"Betrag muss über 0 liegen",IF(ROUND(D533,2)&lt;&gt;D533,"Betrag hat mehr als 2 Nachkommastellen",IF(C533&lt;SUMPRODUCT(--('Gutscheine'!$A$2:$A$501=B533),'Gutscheine'!$B$2:$B$501),"Vor dem Ausgabedatum eingelöst",IF(ROUND(SUMPRODUCT(--($B$2:B533=B533),$D$2:D533),2)&gt;ROUND(SUMPRODUCT(--('Gutscheine'!$A$2:$A$501=B533),'Gutscheine'!$C$2:$C$501),2),"Übersteigt das Restguthaben","OK")))))))))))))</f>
        <v/>
      </c>
    </row>
    <row r="534" spans="1:5">
      <c r="A534" s="7"/>
      <c r="B534" s="7"/>
      <c r="C534" s="8"/>
      <c r="D534" s="9"/>
      <c r="E534" s="11">
        <f>IF(COUNTA(A534:D534)=0,"",IF(A534="","Buchungs-ID fehlt",IF(SUMPRODUCT(--($A$2:$A$2001=A534))&gt;1,"Doppelte Buchungs-ID",IF(B534="","Gutschein-ID fehlt",IF(SUMPRODUCT(--('Gutscheine'!$A$2:$A$501=B534))=0,"Unbekannte Gutschein-ID",IF(SUMPRODUCT(--('Gutscheine'!$A$2:$A$501=B534))&gt;1,"Gutschein-ID steht doppelt auf „Gutscheine“",IF(NOT(ISNUMBER(C534)),"Datum fehlt oder ist kein Datum",IF(OR(C534&lt;DATE(2000,1,1),C534&gt;DATE(2100,12,31)),"Datum außerhalb des gültigen Bereichs",IF(NOT(ISNUMBER(D534)),"Betrag fehlt oder ist keine Zahl",IF(D534&lt;=0,"Betrag muss über 0 liegen",IF(ROUND(D534,2)&lt;&gt;D534,"Betrag hat mehr als 2 Nachkommastellen",IF(C534&lt;SUMPRODUCT(--('Gutscheine'!$A$2:$A$501=B534),'Gutscheine'!$B$2:$B$501),"Vor dem Ausgabedatum eingelöst",IF(ROUND(SUMPRODUCT(--($B$2:B534=B534),$D$2:D534),2)&gt;ROUND(SUMPRODUCT(--('Gutscheine'!$A$2:$A$501=B534),'Gutscheine'!$C$2:$C$501),2),"Übersteigt das Restguthaben","OK")))))))))))))</f>
        <v/>
      </c>
    </row>
    <row r="535" spans="1:5">
      <c r="A535" s="7"/>
      <c r="B535" s="7"/>
      <c r="C535" s="8"/>
      <c r="D535" s="9"/>
      <c r="E535" s="11">
        <f>IF(COUNTA(A535:D535)=0,"",IF(A535="","Buchungs-ID fehlt",IF(SUMPRODUCT(--($A$2:$A$2001=A535))&gt;1,"Doppelte Buchungs-ID",IF(B535="","Gutschein-ID fehlt",IF(SUMPRODUCT(--('Gutscheine'!$A$2:$A$501=B535))=0,"Unbekannte Gutschein-ID",IF(SUMPRODUCT(--('Gutscheine'!$A$2:$A$501=B535))&gt;1,"Gutschein-ID steht doppelt auf „Gutscheine“",IF(NOT(ISNUMBER(C535)),"Datum fehlt oder ist kein Datum",IF(OR(C535&lt;DATE(2000,1,1),C535&gt;DATE(2100,12,31)),"Datum außerhalb des gültigen Bereichs",IF(NOT(ISNUMBER(D535)),"Betrag fehlt oder ist keine Zahl",IF(D535&lt;=0,"Betrag muss über 0 liegen",IF(ROUND(D535,2)&lt;&gt;D535,"Betrag hat mehr als 2 Nachkommastellen",IF(C535&lt;SUMPRODUCT(--('Gutscheine'!$A$2:$A$501=B535),'Gutscheine'!$B$2:$B$501),"Vor dem Ausgabedatum eingelöst",IF(ROUND(SUMPRODUCT(--($B$2:B535=B535),$D$2:D535),2)&gt;ROUND(SUMPRODUCT(--('Gutscheine'!$A$2:$A$501=B535),'Gutscheine'!$C$2:$C$501),2),"Übersteigt das Restguthaben","OK")))))))))))))</f>
        <v/>
      </c>
    </row>
    <row r="536" spans="1:5">
      <c r="A536" s="7"/>
      <c r="B536" s="7"/>
      <c r="C536" s="8"/>
      <c r="D536" s="9"/>
      <c r="E536" s="11">
        <f>IF(COUNTA(A536:D536)=0,"",IF(A536="","Buchungs-ID fehlt",IF(SUMPRODUCT(--($A$2:$A$2001=A536))&gt;1,"Doppelte Buchungs-ID",IF(B536="","Gutschein-ID fehlt",IF(SUMPRODUCT(--('Gutscheine'!$A$2:$A$501=B536))=0,"Unbekannte Gutschein-ID",IF(SUMPRODUCT(--('Gutscheine'!$A$2:$A$501=B536))&gt;1,"Gutschein-ID steht doppelt auf „Gutscheine“",IF(NOT(ISNUMBER(C536)),"Datum fehlt oder ist kein Datum",IF(OR(C536&lt;DATE(2000,1,1),C536&gt;DATE(2100,12,31)),"Datum außerhalb des gültigen Bereichs",IF(NOT(ISNUMBER(D536)),"Betrag fehlt oder ist keine Zahl",IF(D536&lt;=0,"Betrag muss über 0 liegen",IF(ROUND(D536,2)&lt;&gt;D536,"Betrag hat mehr als 2 Nachkommastellen",IF(C536&lt;SUMPRODUCT(--('Gutscheine'!$A$2:$A$501=B536),'Gutscheine'!$B$2:$B$501),"Vor dem Ausgabedatum eingelöst",IF(ROUND(SUMPRODUCT(--($B$2:B536=B536),$D$2:D536),2)&gt;ROUND(SUMPRODUCT(--('Gutscheine'!$A$2:$A$501=B536),'Gutscheine'!$C$2:$C$501),2),"Übersteigt das Restguthaben","OK")))))))))))))</f>
        <v/>
      </c>
    </row>
    <row r="537" spans="1:5">
      <c r="A537" s="7"/>
      <c r="B537" s="7"/>
      <c r="C537" s="8"/>
      <c r="D537" s="9"/>
      <c r="E537" s="11">
        <f>IF(COUNTA(A537:D537)=0,"",IF(A537="","Buchungs-ID fehlt",IF(SUMPRODUCT(--($A$2:$A$2001=A537))&gt;1,"Doppelte Buchungs-ID",IF(B537="","Gutschein-ID fehlt",IF(SUMPRODUCT(--('Gutscheine'!$A$2:$A$501=B537))=0,"Unbekannte Gutschein-ID",IF(SUMPRODUCT(--('Gutscheine'!$A$2:$A$501=B537))&gt;1,"Gutschein-ID steht doppelt auf „Gutscheine“",IF(NOT(ISNUMBER(C537)),"Datum fehlt oder ist kein Datum",IF(OR(C537&lt;DATE(2000,1,1),C537&gt;DATE(2100,12,31)),"Datum außerhalb des gültigen Bereichs",IF(NOT(ISNUMBER(D537)),"Betrag fehlt oder ist keine Zahl",IF(D537&lt;=0,"Betrag muss über 0 liegen",IF(ROUND(D537,2)&lt;&gt;D537,"Betrag hat mehr als 2 Nachkommastellen",IF(C537&lt;SUMPRODUCT(--('Gutscheine'!$A$2:$A$501=B537),'Gutscheine'!$B$2:$B$501),"Vor dem Ausgabedatum eingelöst",IF(ROUND(SUMPRODUCT(--($B$2:B537=B537),$D$2:D537),2)&gt;ROUND(SUMPRODUCT(--('Gutscheine'!$A$2:$A$501=B537),'Gutscheine'!$C$2:$C$501),2),"Übersteigt das Restguthaben","OK")))))))))))))</f>
        <v/>
      </c>
    </row>
    <row r="538" spans="1:5">
      <c r="A538" s="7"/>
      <c r="B538" s="7"/>
      <c r="C538" s="8"/>
      <c r="D538" s="9"/>
      <c r="E538" s="11">
        <f>IF(COUNTA(A538:D538)=0,"",IF(A538="","Buchungs-ID fehlt",IF(SUMPRODUCT(--($A$2:$A$2001=A538))&gt;1,"Doppelte Buchungs-ID",IF(B538="","Gutschein-ID fehlt",IF(SUMPRODUCT(--('Gutscheine'!$A$2:$A$501=B538))=0,"Unbekannte Gutschein-ID",IF(SUMPRODUCT(--('Gutscheine'!$A$2:$A$501=B538))&gt;1,"Gutschein-ID steht doppelt auf „Gutscheine“",IF(NOT(ISNUMBER(C538)),"Datum fehlt oder ist kein Datum",IF(OR(C538&lt;DATE(2000,1,1),C538&gt;DATE(2100,12,31)),"Datum außerhalb des gültigen Bereichs",IF(NOT(ISNUMBER(D538)),"Betrag fehlt oder ist keine Zahl",IF(D538&lt;=0,"Betrag muss über 0 liegen",IF(ROUND(D538,2)&lt;&gt;D538,"Betrag hat mehr als 2 Nachkommastellen",IF(C538&lt;SUMPRODUCT(--('Gutscheine'!$A$2:$A$501=B538),'Gutscheine'!$B$2:$B$501),"Vor dem Ausgabedatum eingelöst",IF(ROUND(SUMPRODUCT(--($B$2:B538=B538),$D$2:D538),2)&gt;ROUND(SUMPRODUCT(--('Gutscheine'!$A$2:$A$501=B538),'Gutscheine'!$C$2:$C$501),2),"Übersteigt das Restguthaben","OK")))))))))))))</f>
        <v/>
      </c>
    </row>
    <row r="539" spans="1:5">
      <c r="A539" s="7"/>
      <c r="B539" s="7"/>
      <c r="C539" s="8"/>
      <c r="D539" s="9"/>
      <c r="E539" s="11">
        <f>IF(COUNTA(A539:D539)=0,"",IF(A539="","Buchungs-ID fehlt",IF(SUMPRODUCT(--($A$2:$A$2001=A539))&gt;1,"Doppelte Buchungs-ID",IF(B539="","Gutschein-ID fehlt",IF(SUMPRODUCT(--('Gutscheine'!$A$2:$A$501=B539))=0,"Unbekannte Gutschein-ID",IF(SUMPRODUCT(--('Gutscheine'!$A$2:$A$501=B539))&gt;1,"Gutschein-ID steht doppelt auf „Gutscheine“",IF(NOT(ISNUMBER(C539)),"Datum fehlt oder ist kein Datum",IF(OR(C539&lt;DATE(2000,1,1),C539&gt;DATE(2100,12,31)),"Datum außerhalb des gültigen Bereichs",IF(NOT(ISNUMBER(D539)),"Betrag fehlt oder ist keine Zahl",IF(D539&lt;=0,"Betrag muss über 0 liegen",IF(ROUND(D539,2)&lt;&gt;D539,"Betrag hat mehr als 2 Nachkommastellen",IF(C539&lt;SUMPRODUCT(--('Gutscheine'!$A$2:$A$501=B539),'Gutscheine'!$B$2:$B$501),"Vor dem Ausgabedatum eingelöst",IF(ROUND(SUMPRODUCT(--($B$2:B539=B539),$D$2:D539),2)&gt;ROUND(SUMPRODUCT(--('Gutscheine'!$A$2:$A$501=B539),'Gutscheine'!$C$2:$C$501),2),"Übersteigt das Restguthaben","OK")))))))))))))</f>
        <v/>
      </c>
    </row>
    <row r="540" spans="1:5">
      <c r="A540" s="7"/>
      <c r="B540" s="7"/>
      <c r="C540" s="8"/>
      <c r="D540" s="9"/>
      <c r="E540" s="11">
        <f>IF(COUNTA(A540:D540)=0,"",IF(A540="","Buchungs-ID fehlt",IF(SUMPRODUCT(--($A$2:$A$2001=A540))&gt;1,"Doppelte Buchungs-ID",IF(B540="","Gutschein-ID fehlt",IF(SUMPRODUCT(--('Gutscheine'!$A$2:$A$501=B540))=0,"Unbekannte Gutschein-ID",IF(SUMPRODUCT(--('Gutscheine'!$A$2:$A$501=B540))&gt;1,"Gutschein-ID steht doppelt auf „Gutscheine“",IF(NOT(ISNUMBER(C540)),"Datum fehlt oder ist kein Datum",IF(OR(C540&lt;DATE(2000,1,1),C540&gt;DATE(2100,12,31)),"Datum außerhalb des gültigen Bereichs",IF(NOT(ISNUMBER(D540)),"Betrag fehlt oder ist keine Zahl",IF(D540&lt;=0,"Betrag muss über 0 liegen",IF(ROUND(D540,2)&lt;&gt;D540,"Betrag hat mehr als 2 Nachkommastellen",IF(C540&lt;SUMPRODUCT(--('Gutscheine'!$A$2:$A$501=B540),'Gutscheine'!$B$2:$B$501),"Vor dem Ausgabedatum eingelöst",IF(ROUND(SUMPRODUCT(--($B$2:B540=B540),$D$2:D540),2)&gt;ROUND(SUMPRODUCT(--('Gutscheine'!$A$2:$A$501=B540),'Gutscheine'!$C$2:$C$501),2),"Übersteigt das Restguthaben","OK")))))))))))))</f>
        <v/>
      </c>
    </row>
    <row r="541" spans="1:5">
      <c r="A541" s="7"/>
      <c r="B541" s="7"/>
      <c r="C541" s="8"/>
      <c r="D541" s="9"/>
      <c r="E541" s="11">
        <f>IF(COUNTA(A541:D541)=0,"",IF(A541="","Buchungs-ID fehlt",IF(SUMPRODUCT(--($A$2:$A$2001=A541))&gt;1,"Doppelte Buchungs-ID",IF(B541="","Gutschein-ID fehlt",IF(SUMPRODUCT(--('Gutscheine'!$A$2:$A$501=B541))=0,"Unbekannte Gutschein-ID",IF(SUMPRODUCT(--('Gutscheine'!$A$2:$A$501=B541))&gt;1,"Gutschein-ID steht doppelt auf „Gutscheine“",IF(NOT(ISNUMBER(C541)),"Datum fehlt oder ist kein Datum",IF(OR(C541&lt;DATE(2000,1,1),C541&gt;DATE(2100,12,31)),"Datum außerhalb des gültigen Bereichs",IF(NOT(ISNUMBER(D541)),"Betrag fehlt oder ist keine Zahl",IF(D541&lt;=0,"Betrag muss über 0 liegen",IF(ROUND(D541,2)&lt;&gt;D541,"Betrag hat mehr als 2 Nachkommastellen",IF(C541&lt;SUMPRODUCT(--('Gutscheine'!$A$2:$A$501=B541),'Gutscheine'!$B$2:$B$501),"Vor dem Ausgabedatum eingelöst",IF(ROUND(SUMPRODUCT(--($B$2:B541=B541),$D$2:D541),2)&gt;ROUND(SUMPRODUCT(--('Gutscheine'!$A$2:$A$501=B541),'Gutscheine'!$C$2:$C$501),2),"Übersteigt das Restguthaben","OK")))))))))))))</f>
        <v/>
      </c>
    </row>
    <row r="542" spans="1:5">
      <c r="A542" s="7"/>
      <c r="B542" s="7"/>
      <c r="C542" s="8"/>
      <c r="D542" s="9"/>
      <c r="E542" s="11">
        <f>IF(COUNTA(A542:D542)=0,"",IF(A542="","Buchungs-ID fehlt",IF(SUMPRODUCT(--($A$2:$A$2001=A542))&gt;1,"Doppelte Buchungs-ID",IF(B542="","Gutschein-ID fehlt",IF(SUMPRODUCT(--('Gutscheine'!$A$2:$A$501=B542))=0,"Unbekannte Gutschein-ID",IF(SUMPRODUCT(--('Gutscheine'!$A$2:$A$501=B542))&gt;1,"Gutschein-ID steht doppelt auf „Gutscheine“",IF(NOT(ISNUMBER(C542)),"Datum fehlt oder ist kein Datum",IF(OR(C542&lt;DATE(2000,1,1),C542&gt;DATE(2100,12,31)),"Datum außerhalb des gültigen Bereichs",IF(NOT(ISNUMBER(D542)),"Betrag fehlt oder ist keine Zahl",IF(D542&lt;=0,"Betrag muss über 0 liegen",IF(ROUND(D542,2)&lt;&gt;D542,"Betrag hat mehr als 2 Nachkommastellen",IF(C542&lt;SUMPRODUCT(--('Gutscheine'!$A$2:$A$501=B542),'Gutscheine'!$B$2:$B$501),"Vor dem Ausgabedatum eingelöst",IF(ROUND(SUMPRODUCT(--($B$2:B542=B542),$D$2:D542),2)&gt;ROUND(SUMPRODUCT(--('Gutscheine'!$A$2:$A$501=B542),'Gutscheine'!$C$2:$C$501),2),"Übersteigt das Restguthaben","OK")))))))))))))</f>
        <v/>
      </c>
    </row>
    <row r="543" spans="1:5">
      <c r="A543" s="7"/>
      <c r="B543" s="7"/>
      <c r="C543" s="8"/>
      <c r="D543" s="9"/>
      <c r="E543" s="11">
        <f>IF(COUNTA(A543:D543)=0,"",IF(A543="","Buchungs-ID fehlt",IF(SUMPRODUCT(--($A$2:$A$2001=A543))&gt;1,"Doppelte Buchungs-ID",IF(B543="","Gutschein-ID fehlt",IF(SUMPRODUCT(--('Gutscheine'!$A$2:$A$501=B543))=0,"Unbekannte Gutschein-ID",IF(SUMPRODUCT(--('Gutscheine'!$A$2:$A$501=B543))&gt;1,"Gutschein-ID steht doppelt auf „Gutscheine“",IF(NOT(ISNUMBER(C543)),"Datum fehlt oder ist kein Datum",IF(OR(C543&lt;DATE(2000,1,1),C543&gt;DATE(2100,12,31)),"Datum außerhalb des gültigen Bereichs",IF(NOT(ISNUMBER(D543)),"Betrag fehlt oder ist keine Zahl",IF(D543&lt;=0,"Betrag muss über 0 liegen",IF(ROUND(D543,2)&lt;&gt;D543,"Betrag hat mehr als 2 Nachkommastellen",IF(C543&lt;SUMPRODUCT(--('Gutscheine'!$A$2:$A$501=B543),'Gutscheine'!$B$2:$B$501),"Vor dem Ausgabedatum eingelöst",IF(ROUND(SUMPRODUCT(--($B$2:B543=B543),$D$2:D543),2)&gt;ROUND(SUMPRODUCT(--('Gutscheine'!$A$2:$A$501=B543),'Gutscheine'!$C$2:$C$501),2),"Übersteigt das Restguthaben","OK")))))))))))))</f>
        <v/>
      </c>
    </row>
    <row r="544" spans="1:5">
      <c r="A544" s="7"/>
      <c r="B544" s="7"/>
      <c r="C544" s="8"/>
      <c r="D544" s="9"/>
      <c r="E544" s="11">
        <f>IF(COUNTA(A544:D544)=0,"",IF(A544="","Buchungs-ID fehlt",IF(SUMPRODUCT(--($A$2:$A$2001=A544))&gt;1,"Doppelte Buchungs-ID",IF(B544="","Gutschein-ID fehlt",IF(SUMPRODUCT(--('Gutscheine'!$A$2:$A$501=B544))=0,"Unbekannte Gutschein-ID",IF(SUMPRODUCT(--('Gutscheine'!$A$2:$A$501=B544))&gt;1,"Gutschein-ID steht doppelt auf „Gutscheine“",IF(NOT(ISNUMBER(C544)),"Datum fehlt oder ist kein Datum",IF(OR(C544&lt;DATE(2000,1,1),C544&gt;DATE(2100,12,31)),"Datum außerhalb des gültigen Bereichs",IF(NOT(ISNUMBER(D544)),"Betrag fehlt oder ist keine Zahl",IF(D544&lt;=0,"Betrag muss über 0 liegen",IF(ROUND(D544,2)&lt;&gt;D544,"Betrag hat mehr als 2 Nachkommastellen",IF(C544&lt;SUMPRODUCT(--('Gutscheine'!$A$2:$A$501=B544),'Gutscheine'!$B$2:$B$501),"Vor dem Ausgabedatum eingelöst",IF(ROUND(SUMPRODUCT(--($B$2:B544=B544),$D$2:D544),2)&gt;ROUND(SUMPRODUCT(--('Gutscheine'!$A$2:$A$501=B544),'Gutscheine'!$C$2:$C$501),2),"Übersteigt das Restguthaben","OK")))))))))))))</f>
        <v/>
      </c>
    </row>
    <row r="545" spans="1:5">
      <c r="A545" s="7"/>
      <c r="B545" s="7"/>
      <c r="C545" s="8"/>
      <c r="D545" s="9"/>
      <c r="E545" s="11">
        <f>IF(COUNTA(A545:D545)=0,"",IF(A545="","Buchungs-ID fehlt",IF(SUMPRODUCT(--($A$2:$A$2001=A545))&gt;1,"Doppelte Buchungs-ID",IF(B545="","Gutschein-ID fehlt",IF(SUMPRODUCT(--('Gutscheine'!$A$2:$A$501=B545))=0,"Unbekannte Gutschein-ID",IF(SUMPRODUCT(--('Gutscheine'!$A$2:$A$501=B545))&gt;1,"Gutschein-ID steht doppelt auf „Gutscheine“",IF(NOT(ISNUMBER(C545)),"Datum fehlt oder ist kein Datum",IF(OR(C545&lt;DATE(2000,1,1),C545&gt;DATE(2100,12,31)),"Datum außerhalb des gültigen Bereichs",IF(NOT(ISNUMBER(D545)),"Betrag fehlt oder ist keine Zahl",IF(D545&lt;=0,"Betrag muss über 0 liegen",IF(ROUND(D545,2)&lt;&gt;D545,"Betrag hat mehr als 2 Nachkommastellen",IF(C545&lt;SUMPRODUCT(--('Gutscheine'!$A$2:$A$501=B545),'Gutscheine'!$B$2:$B$501),"Vor dem Ausgabedatum eingelöst",IF(ROUND(SUMPRODUCT(--($B$2:B545=B545),$D$2:D545),2)&gt;ROUND(SUMPRODUCT(--('Gutscheine'!$A$2:$A$501=B545),'Gutscheine'!$C$2:$C$501),2),"Übersteigt das Restguthaben","OK")))))))))))))</f>
        <v/>
      </c>
    </row>
    <row r="546" spans="1:5">
      <c r="A546" s="7"/>
      <c r="B546" s="7"/>
      <c r="C546" s="8"/>
      <c r="D546" s="9"/>
      <c r="E546" s="11">
        <f>IF(COUNTA(A546:D546)=0,"",IF(A546="","Buchungs-ID fehlt",IF(SUMPRODUCT(--($A$2:$A$2001=A546))&gt;1,"Doppelte Buchungs-ID",IF(B546="","Gutschein-ID fehlt",IF(SUMPRODUCT(--('Gutscheine'!$A$2:$A$501=B546))=0,"Unbekannte Gutschein-ID",IF(SUMPRODUCT(--('Gutscheine'!$A$2:$A$501=B546))&gt;1,"Gutschein-ID steht doppelt auf „Gutscheine“",IF(NOT(ISNUMBER(C546)),"Datum fehlt oder ist kein Datum",IF(OR(C546&lt;DATE(2000,1,1),C546&gt;DATE(2100,12,31)),"Datum außerhalb des gültigen Bereichs",IF(NOT(ISNUMBER(D546)),"Betrag fehlt oder ist keine Zahl",IF(D546&lt;=0,"Betrag muss über 0 liegen",IF(ROUND(D546,2)&lt;&gt;D546,"Betrag hat mehr als 2 Nachkommastellen",IF(C546&lt;SUMPRODUCT(--('Gutscheine'!$A$2:$A$501=B546),'Gutscheine'!$B$2:$B$501),"Vor dem Ausgabedatum eingelöst",IF(ROUND(SUMPRODUCT(--($B$2:B546=B546),$D$2:D546),2)&gt;ROUND(SUMPRODUCT(--('Gutscheine'!$A$2:$A$501=B546),'Gutscheine'!$C$2:$C$501),2),"Übersteigt das Restguthaben","OK")))))))))))))</f>
        <v/>
      </c>
    </row>
    <row r="547" spans="1:5">
      <c r="A547" s="7"/>
      <c r="B547" s="7"/>
      <c r="C547" s="8"/>
      <c r="D547" s="9"/>
      <c r="E547" s="11">
        <f>IF(COUNTA(A547:D547)=0,"",IF(A547="","Buchungs-ID fehlt",IF(SUMPRODUCT(--($A$2:$A$2001=A547))&gt;1,"Doppelte Buchungs-ID",IF(B547="","Gutschein-ID fehlt",IF(SUMPRODUCT(--('Gutscheine'!$A$2:$A$501=B547))=0,"Unbekannte Gutschein-ID",IF(SUMPRODUCT(--('Gutscheine'!$A$2:$A$501=B547))&gt;1,"Gutschein-ID steht doppelt auf „Gutscheine“",IF(NOT(ISNUMBER(C547)),"Datum fehlt oder ist kein Datum",IF(OR(C547&lt;DATE(2000,1,1),C547&gt;DATE(2100,12,31)),"Datum außerhalb des gültigen Bereichs",IF(NOT(ISNUMBER(D547)),"Betrag fehlt oder ist keine Zahl",IF(D547&lt;=0,"Betrag muss über 0 liegen",IF(ROUND(D547,2)&lt;&gt;D547,"Betrag hat mehr als 2 Nachkommastellen",IF(C547&lt;SUMPRODUCT(--('Gutscheine'!$A$2:$A$501=B547),'Gutscheine'!$B$2:$B$501),"Vor dem Ausgabedatum eingelöst",IF(ROUND(SUMPRODUCT(--($B$2:B547=B547),$D$2:D547),2)&gt;ROUND(SUMPRODUCT(--('Gutscheine'!$A$2:$A$501=B547),'Gutscheine'!$C$2:$C$501),2),"Übersteigt das Restguthaben","OK")))))))))))))</f>
        <v/>
      </c>
    </row>
    <row r="548" spans="1:5">
      <c r="A548" s="7"/>
      <c r="B548" s="7"/>
      <c r="C548" s="8"/>
      <c r="D548" s="9"/>
      <c r="E548" s="11">
        <f>IF(COUNTA(A548:D548)=0,"",IF(A548="","Buchungs-ID fehlt",IF(SUMPRODUCT(--($A$2:$A$2001=A548))&gt;1,"Doppelte Buchungs-ID",IF(B548="","Gutschein-ID fehlt",IF(SUMPRODUCT(--('Gutscheine'!$A$2:$A$501=B548))=0,"Unbekannte Gutschein-ID",IF(SUMPRODUCT(--('Gutscheine'!$A$2:$A$501=B548))&gt;1,"Gutschein-ID steht doppelt auf „Gutscheine“",IF(NOT(ISNUMBER(C548)),"Datum fehlt oder ist kein Datum",IF(OR(C548&lt;DATE(2000,1,1),C548&gt;DATE(2100,12,31)),"Datum außerhalb des gültigen Bereichs",IF(NOT(ISNUMBER(D548)),"Betrag fehlt oder ist keine Zahl",IF(D548&lt;=0,"Betrag muss über 0 liegen",IF(ROUND(D548,2)&lt;&gt;D548,"Betrag hat mehr als 2 Nachkommastellen",IF(C548&lt;SUMPRODUCT(--('Gutscheine'!$A$2:$A$501=B548),'Gutscheine'!$B$2:$B$501),"Vor dem Ausgabedatum eingelöst",IF(ROUND(SUMPRODUCT(--($B$2:B548=B548),$D$2:D548),2)&gt;ROUND(SUMPRODUCT(--('Gutscheine'!$A$2:$A$501=B548),'Gutscheine'!$C$2:$C$501),2),"Übersteigt das Restguthaben","OK")))))))))))))</f>
        <v/>
      </c>
    </row>
    <row r="549" spans="1:5">
      <c r="A549" s="7"/>
      <c r="B549" s="7"/>
      <c r="C549" s="8"/>
      <c r="D549" s="9"/>
      <c r="E549" s="11">
        <f>IF(COUNTA(A549:D549)=0,"",IF(A549="","Buchungs-ID fehlt",IF(SUMPRODUCT(--($A$2:$A$2001=A549))&gt;1,"Doppelte Buchungs-ID",IF(B549="","Gutschein-ID fehlt",IF(SUMPRODUCT(--('Gutscheine'!$A$2:$A$501=B549))=0,"Unbekannte Gutschein-ID",IF(SUMPRODUCT(--('Gutscheine'!$A$2:$A$501=B549))&gt;1,"Gutschein-ID steht doppelt auf „Gutscheine“",IF(NOT(ISNUMBER(C549)),"Datum fehlt oder ist kein Datum",IF(OR(C549&lt;DATE(2000,1,1),C549&gt;DATE(2100,12,31)),"Datum außerhalb des gültigen Bereichs",IF(NOT(ISNUMBER(D549)),"Betrag fehlt oder ist keine Zahl",IF(D549&lt;=0,"Betrag muss über 0 liegen",IF(ROUND(D549,2)&lt;&gt;D549,"Betrag hat mehr als 2 Nachkommastellen",IF(C549&lt;SUMPRODUCT(--('Gutscheine'!$A$2:$A$501=B549),'Gutscheine'!$B$2:$B$501),"Vor dem Ausgabedatum eingelöst",IF(ROUND(SUMPRODUCT(--($B$2:B549=B549),$D$2:D549),2)&gt;ROUND(SUMPRODUCT(--('Gutscheine'!$A$2:$A$501=B549),'Gutscheine'!$C$2:$C$501),2),"Übersteigt das Restguthaben","OK")))))))))))))</f>
        <v/>
      </c>
    </row>
    <row r="550" spans="1:5">
      <c r="A550" s="7"/>
      <c r="B550" s="7"/>
      <c r="C550" s="8"/>
      <c r="D550" s="9"/>
      <c r="E550" s="11">
        <f>IF(COUNTA(A550:D550)=0,"",IF(A550="","Buchungs-ID fehlt",IF(SUMPRODUCT(--($A$2:$A$2001=A550))&gt;1,"Doppelte Buchungs-ID",IF(B550="","Gutschein-ID fehlt",IF(SUMPRODUCT(--('Gutscheine'!$A$2:$A$501=B550))=0,"Unbekannte Gutschein-ID",IF(SUMPRODUCT(--('Gutscheine'!$A$2:$A$501=B550))&gt;1,"Gutschein-ID steht doppelt auf „Gutscheine“",IF(NOT(ISNUMBER(C550)),"Datum fehlt oder ist kein Datum",IF(OR(C550&lt;DATE(2000,1,1),C550&gt;DATE(2100,12,31)),"Datum außerhalb des gültigen Bereichs",IF(NOT(ISNUMBER(D550)),"Betrag fehlt oder ist keine Zahl",IF(D550&lt;=0,"Betrag muss über 0 liegen",IF(ROUND(D550,2)&lt;&gt;D550,"Betrag hat mehr als 2 Nachkommastellen",IF(C550&lt;SUMPRODUCT(--('Gutscheine'!$A$2:$A$501=B550),'Gutscheine'!$B$2:$B$501),"Vor dem Ausgabedatum eingelöst",IF(ROUND(SUMPRODUCT(--($B$2:B550=B550),$D$2:D550),2)&gt;ROUND(SUMPRODUCT(--('Gutscheine'!$A$2:$A$501=B550),'Gutscheine'!$C$2:$C$501),2),"Übersteigt das Restguthaben","OK")))))))))))))</f>
        <v/>
      </c>
    </row>
    <row r="551" spans="1:5">
      <c r="A551" s="7"/>
      <c r="B551" s="7"/>
      <c r="C551" s="8"/>
      <c r="D551" s="9"/>
      <c r="E551" s="11">
        <f>IF(COUNTA(A551:D551)=0,"",IF(A551="","Buchungs-ID fehlt",IF(SUMPRODUCT(--($A$2:$A$2001=A551))&gt;1,"Doppelte Buchungs-ID",IF(B551="","Gutschein-ID fehlt",IF(SUMPRODUCT(--('Gutscheine'!$A$2:$A$501=B551))=0,"Unbekannte Gutschein-ID",IF(SUMPRODUCT(--('Gutscheine'!$A$2:$A$501=B551))&gt;1,"Gutschein-ID steht doppelt auf „Gutscheine“",IF(NOT(ISNUMBER(C551)),"Datum fehlt oder ist kein Datum",IF(OR(C551&lt;DATE(2000,1,1),C551&gt;DATE(2100,12,31)),"Datum außerhalb des gültigen Bereichs",IF(NOT(ISNUMBER(D551)),"Betrag fehlt oder ist keine Zahl",IF(D551&lt;=0,"Betrag muss über 0 liegen",IF(ROUND(D551,2)&lt;&gt;D551,"Betrag hat mehr als 2 Nachkommastellen",IF(C551&lt;SUMPRODUCT(--('Gutscheine'!$A$2:$A$501=B551),'Gutscheine'!$B$2:$B$501),"Vor dem Ausgabedatum eingelöst",IF(ROUND(SUMPRODUCT(--($B$2:B551=B551),$D$2:D551),2)&gt;ROUND(SUMPRODUCT(--('Gutscheine'!$A$2:$A$501=B551),'Gutscheine'!$C$2:$C$501),2),"Übersteigt das Restguthaben","OK")))))))))))))</f>
        <v/>
      </c>
    </row>
    <row r="552" spans="1:5">
      <c r="A552" s="7"/>
      <c r="B552" s="7"/>
      <c r="C552" s="8"/>
      <c r="D552" s="9"/>
      <c r="E552" s="11">
        <f>IF(COUNTA(A552:D552)=0,"",IF(A552="","Buchungs-ID fehlt",IF(SUMPRODUCT(--($A$2:$A$2001=A552))&gt;1,"Doppelte Buchungs-ID",IF(B552="","Gutschein-ID fehlt",IF(SUMPRODUCT(--('Gutscheine'!$A$2:$A$501=B552))=0,"Unbekannte Gutschein-ID",IF(SUMPRODUCT(--('Gutscheine'!$A$2:$A$501=B552))&gt;1,"Gutschein-ID steht doppelt auf „Gutscheine“",IF(NOT(ISNUMBER(C552)),"Datum fehlt oder ist kein Datum",IF(OR(C552&lt;DATE(2000,1,1),C552&gt;DATE(2100,12,31)),"Datum außerhalb des gültigen Bereichs",IF(NOT(ISNUMBER(D552)),"Betrag fehlt oder ist keine Zahl",IF(D552&lt;=0,"Betrag muss über 0 liegen",IF(ROUND(D552,2)&lt;&gt;D552,"Betrag hat mehr als 2 Nachkommastellen",IF(C552&lt;SUMPRODUCT(--('Gutscheine'!$A$2:$A$501=B552),'Gutscheine'!$B$2:$B$501),"Vor dem Ausgabedatum eingelöst",IF(ROUND(SUMPRODUCT(--($B$2:B552=B552),$D$2:D552),2)&gt;ROUND(SUMPRODUCT(--('Gutscheine'!$A$2:$A$501=B552),'Gutscheine'!$C$2:$C$501),2),"Übersteigt das Restguthaben","OK")))))))))))))</f>
        <v/>
      </c>
    </row>
    <row r="553" spans="1:5">
      <c r="A553" s="7"/>
      <c r="B553" s="7"/>
      <c r="C553" s="8"/>
      <c r="D553" s="9"/>
      <c r="E553" s="11">
        <f>IF(COUNTA(A553:D553)=0,"",IF(A553="","Buchungs-ID fehlt",IF(SUMPRODUCT(--($A$2:$A$2001=A553))&gt;1,"Doppelte Buchungs-ID",IF(B553="","Gutschein-ID fehlt",IF(SUMPRODUCT(--('Gutscheine'!$A$2:$A$501=B553))=0,"Unbekannte Gutschein-ID",IF(SUMPRODUCT(--('Gutscheine'!$A$2:$A$501=B553))&gt;1,"Gutschein-ID steht doppelt auf „Gutscheine“",IF(NOT(ISNUMBER(C553)),"Datum fehlt oder ist kein Datum",IF(OR(C553&lt;DATE(2000,1,1),C553&gt;DATE(2100,12,31)),"Datum außerhalb des gültigen Bereichs",IF(NOT(ISNUMBER(D553)),"Betrag fehlt oder ist keine Zahl",IF(D553&lt;=0,"Betrag muss über 0 liegen",IF(ROUND(D553,2)&lt;&gt;D553,"Betrag hat mehr als 2 Nachkommastellen",IF(C553&lt;SUMPRODUCT(--('Gutscheine'!$A$2:$A$501=B553),'Gutscheine'!$B$2:$B$501),"Vor dem Ausgabedatum eingelöst",IF(ROUND(SUMPRODUCT(--($B$2:B553=B553),$D$2:D553),2)&gt;ROUND(SUMPRODUCT(--('Gutscheine'!$A$2:$A$501=B553),'Gutscheine'!$C$2:$C$501),2),"Übersteigt das Restguthaben","OK")))))))))))))</f>
        <v/>
      </c>
    </row>
    <row r="554" spans="1:5">
      <c r="A554" s="7"/>
      <c r="B554" s="7"/>
      <c r="C554" s="8"/>
      <c r="D554" s="9"/>
      <c r="E554" s="11">
        <f>IF(COUNTA(A554:D554)=0,"",IF(A554="","Buchungs-ID fehlt",IF(SUMPRODUCT(--($A$2:$A$2001=A554))&gt;1,"Doppelte Buchungs-ID",IF(B554="","Gutschein-ID fehlt",IF(SUMPRODUCT(--('Gutscheine'!$A$2:$A$501=B554))=0,"Unbekannte Gutschein-ID",IF(SUMPRODUCT(--('Gutscheine'!$A$2:$A$501=B554))&gt;1,"Gutschein-ID steht doppelt auf „Gutscheine“",IF(NOT(ISNUMBER(C554)),"Datum fehlt oder ist kein Datum",IF(OR(C554&lt;DATE(2000,1,1),C554&gt;DATE(2100,12,31)),"Datum außerhalb des gültigen Bereichs",IF(NOT(ISNUMBER(D554)),"Betrag fehlt oder ist keine Zahl",IF(D554&lt;=0,"Betrag muss über 0 liegen",IF(ROUND(D554,2)&lt;&gt;D554,"Betrag hat mehr als 2 Nachkommastellen",IF(C554&lt;SUMPRODUCT(--('Gutscheine'!$A$2:$A$501=B554),'Gutscheine'!$B$2:$B$501),"Vor dem Ausgabedatum eingelöst",IF(ROUND(SUMPRODUCT(--($B$2:B554=B554),$D$2:D554),2)&gt;ROUND(SUMPRODUCT(--('Gutscheine'!$A$2:$A$501=B554),'Gutscheine'!$C$2:$C$501),2),"Übersteigt das Restguthaben","OK")))))))))))))</f>
        <v/>
      </c>
    </row>
    <row r="555" spans="1:5">
      <c r="A555" s="7"/>
      <c r="B555" s="7"/>
      <c r="C555" s="8"/>
      <c r="D555" s="9"/>
      <c r="E555" s="11">
        <f>IF(COUNTA(A555:D555)=0,"",IF(A555="","Buchungs-ID fehlt",IF(SUMPRODUCT(--($A$2:$A$2001=A555))&gt;1,"Doppelte Buchungs-ID",IF(B555="","Gutschein-ID fehlt",IF(SUMPRODUCT(--('Gutscheine'!$A$2:$A$501=B555))=0,"Unbekannte Gutschein-ID",IF(SUMPRODUCT(--('Gutscheine'!$A$2:$A$501=B555))&gt;1,"Gutschein-ID steht doppelt auf „Gutscheine“",IF(NOT(ISNUMBER(C555)),"Datum fehlt oder ist kein Datum",IF(OR(C555&lt;DATE(2000,1,1),C555&gt;DATE(2100,12,31)),"Datum außerhalb des gültigen Bereichs",IF(NOT(ISNUMBER(D555)),"Betrag fehlt oder ist keine Zahl",IF(D555&lt;=0,"Betrag muss über 0 liegen",IF(ROUND(D555,2)&lt;&gt;D555,"Betrag hat mehr als 2 Nachkommastellen",IF(C555&lt;SUMPRODUCT(--('Gutscheine'!$A$2:$A$501=B555),'Gutscheine'!$B$2:$B$501),"Vor dem Ausgabedatum eingelöst",IF(ROUND(SUMPRODUCT(--($B$2:B555=B555),$D$2:D555),2)&gt;ROUND(SUMPRODUCT(--('Gutscheine'!$A$2:$A$501=B555),'Gutscheine'!$C$2:$C$501),2),"Übersteigt das Restguthaben","OK")))))))))))))</f>
        <v/>
      </c>
    </row>
    <row r="556" spans="1:5">
      <c r="A556" s="7"/>
      <c r="B556" s="7"/>
      <c r="C556" s="8"/>
      <c r="D556" s="9"/>
      <c r="E556" s="11">
        <f>IF(COUNTA(A556:D556)=0,"",IF(A556="","Buchungs-ID fehlt",IF(SUMPRODUCT(--($A$2:$A$2001=A556))&gt;1,"Doppelte Buchungs-ID",IF(B556="","Gutschein-ID fehlt",IF(SUMPRODUCT(--('Gutscheine'!$A$2:$A$501=B556))=0,"Unbekannte Gutschein-ID",IF(SUMPRODUCT(--('Gutscheine'!$A$2:$A$501=B556))&gt;1,"Gutschein-ID steht doppelt auf „Gutscheine“",IF(NOT(ISNUMBER(C556)),"Datum fehlt oder ist kein Datum",IF(OR(C556&lt;DATE(2000,1,1),C556&gt;DATE(2100,12,31)),"Datum außerhalb des gültigen Bereichs",IF(NOT(ISNUMBER(D556)),"Betrag fehlt oder ist keine Zahl",IF(D556&lt;=0,"Betrag muss über 0 liegen",IF(ROUND(D556,2)&lt;&gt;D556,"Betrag hat mehr als 2 Nachkommastellen",IF(C556&lt;SUMPRODUCT(--('Gutscheine'!$A$2:$A$501=B556),'Gutscheine'!$B$2:$B$501),"Vor dem Ausgabedatum eingelöst",IF(ROUND(SUMPRODUCT(--($B$2:B556=B556),$D$2:D556),2)&gt;ROUND(SUMPRODUCT(--('Gutscheine'!$A$2:$A$501=B556),'Gutscheine'!$C$2:$C$501),2),"Übersteigt das Restguthaben","OK")))))))))))))</f>
        <v/>
      </c>
    </row>
    <row r="557" spans="1:5">
      <c r="A557" s="7"/>
      <c r="B557" s="7"/>
      <c r="C557" s="8"/>
      <c r="D557" s="9"/>
      <c r="E557" s="11">
        <f>IF(COUNTA(A557:D557)=0,"",IF(A557="","Buchungs-ID fehlt",IF(SUMPRODUCT(--($A$2:$A$2001=A557))&gt;1,"Doppelte Buchungs-ID",IF(B557="","Gutschein-ID fehlt",IF(SUMPRODUCT(--('Gutscheine'!$A$2:$A$501=B557))=0,"Unbekannte Gutschein-ID",IF(SUMPRODUCT(--('Gutscheine'!$A$2:$A$501=B557))&gt;1,"Gutschein-ID steht doppelt auf „Gutscheine“",IF(NOT(ISNUMBER(C557)),"Datum fehlt oder ist kein Datum",IF(OR(C557&lt;DATE(2000,1,1),C557&gt;DATE(2100,12,31)),"Datum außerhalb des gültigen Bereichs",IF(NOT(ISNUMBER(D557)),"Betrag fehlt oder ist keine Zahl",IF(D557&lt;=0,"Betrag muss über 0 liegen",IF(ROUND(D557,2)&lt;&gt;D557,"Betrag hat mehr als 2 Nachkommastellen",IF(C557&lt;SUMPRODUCT(--('Gutscheine'!$A$2:$A$501=B557),'Gutscheine'!$B$2:$B$501),"Vor dem Ausgabedatum eingelöst",IF(ROUND(SUMPRODUCT(--($B$2:B557=B557),$D$2:D557),2)&gt;ROUND(SUMPRODUCT(--('Gutscheine'!$A$2:$A$501=B557),'Gutscheine'!$C$2:$C$501),2),"Übersteigt das Restguthaben","OK")))))))))))))</f>
        <v/>
      </c>
    </row>
    <row r="558" spans="1:5">
      <c r="A558" s="7"/>
      <c r="B558" s="7"/>
      <c r="C558" s="8"/>
      <c r="D558" s="9"/>
      <c r="E558" s="11">
        <f>IF(COUNTA(A558:D558)=0,"",IF(A558="","Buchungs-ID fehlt",IF(SUMPRODUCT(--($A$2:$A$2001=A558))&gt;1,"Doppelte Buchungs-ID",IF(B558="","Gutschein-ID fehlt",IF(SUMPRODUCT(--('Gutscheine'!$A$2:$A$501=B558))=0,"Unbekannte Gutschein-ID",IF(SUMPRODUCT(--('Gutscheine'!$A$2:$A$501=B558))&gt;1,"Gutschein-ID steht doppelt auf „Gutscheine“",IF(NOT(ISNUMBER(C558)),"Datum fehlt oder ist kein Datum",IF(OR(C558&lt;DATE(2000,1,1),C558&gt;DATE(2100,12,31)),"Datum außerhalb des gültigen Bereichs",IF(NOT(ISNUMBER(D558)),"Betrag fehlt oder ist keine Zahl",IF(D558&lt;=0,"Betrag muss über 0 liegen",IF(ROUND(D558,2)&lt;&gt;D558,"Betrag hat mehr als 2 Nachkommastellen",IF(C558&lt;SUMPRODUCT(--('Gutscheine'!$A$2:$A$501=B558),'Gutscheine'!$B$2:$B$501),"Vor dem Ausgabedatum eingelöst",IF(ROUND(SUMPRODUCT(--($B$2:B558=B558),$D$2:D558),2)&gt;ROUND(SUMPRODUCT(--('Gutscheine'!$A$2:$A$501=B558),'Gutscheine'!$C$2:$C$501),2),"Übersteigt das Restguthaben","OK")))))))))))))</f>
        <v/>
      </c>
    </row>
    <row r="559" spans="1:5">
      <c r="A559" s="7"/>
      <c r="B559" s="7"/>
      <c r="C559" s="8"/>
      <c r="D559" s="9"/>
      <c r="E559" s="11">
        <f>IF(COUNTA(A559:D559)=0,"",IF(A559="","Buchungs-ID fehlt",IF(SUMPRODUCT(--($A$2:$A$2001=A559))&gt;1,"Doppelte Buchungs-ID",IF(B559="","Gutschein-ID fehlt",IF(SUMPRODUCT(--('Gutscheine'!$A$2:$A$501=B559))=0,"Unbekannte Gutschein-ID",IF(SUMPRODUCT(--('Gutscheine'!$A$2:$A$501=B559))&gt;1,"Gutschein-ID steht doppelt auf „Gutscheine“",IF(NOT(ISNUMBER(C559)),"Datum fehlt oder ist kein Datum",IF(OR(C559&lt;DATE(2000,1,1),C559&gt;DATE(2100,12,31)),"Datum außerhalb des gültigen Bereichs",IF(NOT(ISNUMBER(D559)),"Betrag fehlt oder ist keine Zahl",IF(D559&lt;=0,"Betrag muss über 0 liegen",IF(ROUND(D559,2)&lt;&gt;D559,"Betrag hat mehr als 2 Nachkommastellen",IF(C559&lt;SUMPRODUCT(--('Gutscheine'!$A$2:$A$501=B559),'Gutscheine'!$B$2:$B$501),"Vor dem Ausgabedatum eingelöst",IF(ROUND(SUMPRODUCT(--($B$2:B559=B559),$D$2:D559),2)&gt;ROUND(SUMPRODUCT(--('Gutscheine'!$A$2:$A$501=B559),'Gutscheine'!$C$2:$C$501),2),"Übersteigt das Restguthaben","OK")))))))))))))</f>
        <v/>
      </c>
    </row>
    <row r="560" spans="1:5">
      <c r="A560" s="7"/>
      <c r="B560" s="7"/>
      <c r="C560" s="8"/>
      <c r="D560" s="9"/>
      <c r="E560" s="11">
        <f>IF(COUNTA(A560:D560)=0,"",IF(A560="","Buchungs-ID fehlt",IF(SUMPRODUCT(--($A$2:$A$2001=A560))&gt;1,"Doppelte Buchungs-ID",IF(B560="","Gutschein-ID fehlt",IF(SUMPRODUCT(--('Gutscheine'!$A$2:$A$501=B560))=0,"Unbekannte Gutschein-ID",IF(SUMPRODUCT(--('Gutscheine'!$A$2:$A$501=B560))&gt;1,"Gutschein-ID steht doppelt auf „Gutscheine“",IF(NOT(ISNUMBER(C560)),"Datum fehlt oder ist kein Datum",IF(OR(C560&lt;DATE(2000,1,1),C560&gt;DATE(2100,12,31)),"Datum außerhalb des gültigen Bereichs",IF(NOT(ISNUMBER(D560)),"Betrag fehlt oder ist keine Zahl",IF(D560&lt;=0,"Betrag muss über 0 liegen",IF(ROUND(D560,2)&lt;&gt;D560,"Betrag hat mehr als 2 Nachkommastellen",IF(C560&lt;SUMPRODUCT(--('Gutscheine'!$A$2:$A$501=B560),'Gutscheine'!$B$2:$B$501),"Vor dem Ausgabedatum eingelöst",IF(ROUND(SUMPRODUCT(--($B$2:B560=B560),$D$2:D560),2)&gt;ROUND(SUMPRODUCT(--('Gutscheine'!$A$2:$A$501=B560),'Gutscheine'!$C$2:$C$501),2),"Übersteigt das Restguthaben","OK")))))))))))))</f>
        <v/>
      </c>
    </row>
    <row r="561" spans="1:5">
      <c r="A561" s="7"/>
      <c r="B561" s="7"/>
      <c r="C561" s="8"/>
      <c r="D561" s="9"/>
      <c r="E561" s="11">
        <f>IF(COUNTA(A561:D561)=0,"",IF(A561="","Buchungs-ID fehlt",IF(SUMPRODUCT(--($A$2:$A$2001=A561))&gt;1,"Doppelte Buchungs-ID",IF(B561="","Gutschein-ID fehlt",IF(SUMPRODUCT(--('Gutscheine'!$A$2:$A$501=B561))=0,"Unbekannte Gutschein-ID",IF(SUMPRODUCT(--('Gutscheine'!$A$2:$A$501=B561))&gt;1,"Gutschein-ID steht doppelt auf „Gutscheine“",IF(NOT(ISNUMBER(C561)),"Datum fehlt oder ist kein Datum",IF(OR(C561&lt;DATE(2000,1,1),C561&gt;DATE(2100,12,31)),"Datum außerhalb des gültigen Bereichs",IF(NOT(ISNUMBER(D561)),"Betrag fehlt oder ist keine Zahl",IF(D561&lt;=0,"Betrag muss über 0 liegen",IF(ROUND(D561,2)&lt;&gt;D561,"Betrag hat mehr als 2 Nachkommastellen",IF(C561&lt;SUMPRODUCT(--('Gutscheine'!$A$2:$A$501=B561),'Gutscheine'!$B$2:$B$501),"Vor dem Ausgabedatum eingelöst",IF(ROUND(SUMPRODUCT(--($B$2:B561=B561),$D$2:D561),2)&gt;ROUND(SUMPRODUCT(--('Gutscheine'!$A$2:$A$501=B561),'Gutscheine'!$C$2:$C$501),2),"Übersteigt das Restguthaben","OK")))))))))))))</f>
        <v/>
      </c>
    </row>
    <row r="562" spans="1:5">
      <c r="A562" s="7"/>
      <c r="B562" s="7"/>
      <c r="C562" s="8"/>
      <c r="D562" s="9"/>
      <c r="E562" s="11">
        <f>IF(COUNTA(A562:D562)=0,"",IF(A562="","Buchungs-ID fehlt",IF(SUMPRODUCT(--($A$2:$A$2001=A562))&gt;1,"Doppelte Buchungs-ID",IF(B562="","Gutschein-ID fehlt",IF(SUMPRODUCT(--('Gutscheine'!$A$2:$A$501=B562))=0,"Unbekannte Gutschein-ID",IF(SUMPRODUCT(--('Gutscheine'!$A$2:$A$501=B562))&gt;1,"Gutschein-ID steht doppelt auf „Gutscheine“",IF(NOT(ISNUMBER(C562)),"Datum fehlt oder ist kein Datum",IF(OR(C562&lt;DATE(2000,1,1),C562&gt;DATE(2100,12,31)),"Datum außerhalb des gültigen Bereichs",IF(NOT(ISNUMBER(D562)),"Betrag fehlt oder ist keine Zahl",IF(D562&lt;=0,"Betrag muss über 0 liegen",IF(ROUND(D562,2)&lt;&gt;D562,"Betrag hat mehr als 2 Nachkommastellen",IF(C562&lt;SUMPRODUCT(--('Gutscheine'!$A$2:$A$501=B562),'Gutscheine'!$B$2:$B$501),"Vor dem Ausgabedatum eingelöst",IF(ROUND(SUMPRODUCT(--($B$2:B562=B562),$D$2:D562),2)&gt;ROUND(SUMPRODUCT(--('Gutscheine'!$A$2:$A$501=B562),'Gutscheine'!$C$2:$C$501),2),"Übersteigt das Restguthaben","OK")))))))))))))</f>
        <v/>
      </c>
    </row>
    <row r="563" spans="1:5">
      <c r="A563" s="7"/>
      <c r="B563" s="7"/>
      <c r="C563" s="8"/>
      <c r="D563" s="9"/>
      <c r="E563" s="11">
        <f>IF(COUNTA(A563:D563)=0,"",IF(A563="","Buchungs-ID fehlt",IF(SUMPRODUCT(--($A$2:$A$2001=A563))&gt;1,"Doppelte Buchungs-ID",IF(B563="","Gutschein-ID fehlt",IF(SUMPRODUCT(--('Gutscheine'!$A$2:$A$501=B563))=0,"Unbekannte Gutschein-ID",IF(SUMPRODUCT(--('Gutscheine'!$A$2:$A$501=B563))&gt;1,"Gutschein-ID steht doppelt auf „Gutscheine“",IF(NOT(ISNUMBER(C563)),"Datum fehlt oder ist kein Datum",IF(OR(C563&lt;DATE(2000,1,1),C563&gt;DATE(2100,12,31)),"Datum außerhalb des gültigen Bereichs",IF(NOT(ISNUMBER(D563)),"Betrag fehlt oder ist keine Zahl",IF(D563&lt;=0,"Betrag muss über 0 liegen",IF(ROUND(D563,2)&lt;&gt;D563,"Betrag hat mehr als 2 Nachkommastellen",IF(C563&lt;SUMPRODUCT(--('Gutscheine'!$A$2:$A$501=B563),'Gutscheine'!$B$2:$B$501),"Vor dem Ausgabedatum eingelöst",IF(ROUND(SUMPRODUCT(--($B$2:B563=B563),$D$2:D563),2)&gt;ROUND(SUMPRODUCT(--('Gutscheine'!$A$2:$A$501=B563),'Gutscheine'!$C$2:$C$501),2),"Übersteigt das Restguthaben","OK")))))))))))))</f>
        <v/>
      </c>
    </row>
    <row r="564" spans="1:5">
      <c r="A564" s="7"/>
      <c r="B564" s="7"/>
      <c r="C564" s="8"/>
      <c r="D564" s="9"/>
      <c r="E564" s="11">
        <f>IF(COUNTA(A564:D564)=0,"",IF(A564="","Buchungs-ID fehlt",IF(SUMPRODUCT(--($A$2:$A$2001=A564))&gt;1,"Doppelte Buchungs-ID",IF(B564="","Gutschein-ID fehlt",IF(SUMPRODUCT(--('Gutscheine'!$A$2:$A$501=B564))=0,"Unbekannte Gutschein-ID",IF(SUMPRODUCT(--('Gutscheine'!$A$2:$A$501=B564))&gt;1,"Gutschein-ID steht doppelt auf „Gutscheine“",IF(NOT(ISNUMBER(C564)),"Datum fehlt oder ist kein Datum",IF(OR(C564&lt;DATE(2000,1,1),C564&gt;DATE(2100,12,31)),"Datum außerhalb des gültigen Bereichs",IF(NOT(ISNUMBER(D564)),"Betrag fehlt oder ist keine Zahl",IF(D564&lt;=0,"Betrag muss über 0 liegen",IF(ROUND(D564,2)&lt;&gt;D564,"Betrag hat mehr als 2 Nachkommastellen",IF(C564&lt;SUMPRODUCT(--('Gutscheine'!$A$2:$A$501=B564),'Gutscheine'!$B$2:$B$501),"Vor dem Ausgabedatum eingelöst",IF(ROUND(SUMPRODUCT(--($B$2:B564=B564),$D$2:D564),2)&gt;ROUND(SUMPRODUCT(--('Gutscheine'!$A$2:$A$501=B564),'Gutscheine'!$C$2:$C$501),2),"Übersteigt das Restguthaben","OK")))))))))))))</f>
        <v/>
      </c>
    </row>
    <row r="565" spans="1:5">
      <c r="A565" s="7"/>
      <c r="B565" s="7"/>
      <c r="C565" s="8"/>
      <c r="D565" s="9"/>
      <c r="E565" s="11">
        <f>IF(COUNTA(A565:D565)=0,"",IF(A565="","Buchungs-ID fehlt",IF(SUMPRODUCT(--($A$2:$A$2001=A565))&gt;1,"Doppelte Buchungs-ID",IF(B565="","Gutschein-ID fehlt",IF(SUMPRODUCT(--('Gutscheine'!$A$2:$A$501=B565))=0,"Unbekannte Gutschein-ID",IF(SUMPRODUCT(--('Gutscheine'!$A$2:$A$501=B565))&gt;1,"Gutschein-ID steht doppelt auf „Gutscheine“",IF(NOT(ISNUMBER(C565)),"Datum fehlt oder ist kein Datum",IF(OR(C565&lt;DATE(2000,1,1),C565&gt;DATE(2100,12,31)),"Datum außerhalb des gültigen Bereichs",IF(NOT(ISNUMBER(D565)),"Betrag fehlt oder ist keine Zahl",IF(D565&lt;=0,"Betrag muss über 0 liegen",IF(ROUND(D565,2)&lt;&gt;D565,"Betrag hat mehr als 2 Nachkommastellen",IF(C565&lt;SUMPRODUCT(--('Gutscheine'!$A$2:$A$501=B565),'Gutscheine'!$B$2:$B$501),"Vor dem Ausgabedatum eingelöst",IF(ROUND(SUMPRODUCT(--($B$2:B565=B565),$D$2:D565),2)&gt;ROUND(SUMPRODUCT(--('Gutscheine'!$A$2:$A$501=B565),'Gutscheine'!$C$2:$C$501),2),"Übersteigt das Restguthaben","OK")))))))))))))</f>
        <v/>
      </c>
    </row>
    <row r="566" spans="1:5">
      <c r="A566" s="7"/>
      <c r="B566" s="7"/>
      <c r="C566" s="8"/>
      <c r="D566" s="9"/>
      <c r="E566" s="11">
        <f>IF(COUNTA(A566:D566)=0,"",IF(A566="","Buchungs-ID fehlt",IF(SUMPRODUCT(--($A$2:$A$2001=A566))&gt;1,"Doppelte Buchungs-ID",IF(B566="","Gutschein-ID fehlt",IF(SUMPRODUCT(--('Gutscheine'!$A$2:$A$501=B566))=0,"Unbekannte Gutschein-ID",IF(SUMPRODUCT(--('Gutscheine'!$A$2:$A$501=B566))&gt;1,"Gutschein-ID steht doppelt auf „Gutscheine“",IF(NOT(ISNUMBER(C566)),"Datum fehlt oder ist kein Datum",IF(OR(C566&lt;DATE(2000,1,1),C566&gt;DATE(2100,12,31)),"Datum außerhalb des gültigen Bereichs",IF(NOT(ISNUMBER(D566)),"Betrag fehlt oder ist keine Zahl",IF(D566&lt;=0,"Betrag muss über 0 liegen",IF(ROUND(D566,2)&lt;&gt;D566,"Betrag hat mehr als 2 Nachkommastellen",IF(C566&lt;SUMPRODUCT(--('Gutscheine'!$A$2:$A$501=B566),'Gutscheine'!$B$2:$B$501),"Vor dem Ausgabedatum eingelöst",IF(ROUND(SUMPRODUCT(--($B$2:B566=B566),$D$2:D566),2)&gt;ROUND(SUMPRODUCT(--('Gutscheine'!$A$2:$A$501=B566),'Gutscheine'!$C$2:$C$501),2),"Übersteigt das Restguthaben","OK")))))))))))))</f>
        <v/>
      </c>
    </row>
    <row r="567" spans="1:5">
      <c r="A567" s="7"/>
      <c r="B567" s="7"/>
      <c r="C567" s="8"/>
      <c r="D567" s="9"/>
      <c r="E567" s="11">
        <f>IF(COUNTA(A567:D567)=0,"",IF(A567="","Buchungs-ID fehlt",IF(SUMPRODUCT(--($A$2:$A$2001=A567))&gt;1,"Doppelte Buchungs-ID",IF(B567="","Gutschein-ID fehlt",IF(SUMPRODUCT(--('Gutscheine'!$A$2:$A$501=B567))=0,"Unbekannte Gutschein-ID",IF(SUMPRODUCT(--('Gutscheine'!$A$2:$A$501=B567))&gt;1,"Gutschein-ID steht doppelt auf „Gutscheine“",IF(NOT(ISNUMBER(C567)),"Datum fehlt oder ist kein Datum",IF(OR(C567&lt;DATE(2000,1,1),C567&gt;DATE(2100,12,31)),"Datum außerhalb des gültigen Bereichs",IF(NOT(ISNUMBER(D567)),"Betrag fehlt oder ist keine Zahl",IF(D567&lt;=0,"Betrag muss über 0 liegen",IF(ROUND(D567,2)&lt;&gt;D567,"Betrag hat mehr als 2 Nachkommastellen",IF(C567&lt;SUMPRODUCT(--('Gutscheine'!$A$2:$A$501=B567),'Gutscheine'!$B$2:$B$501),"Vor dem Ausgabedatum eingelöst",IF(ROUND(SUMPRODUCT(--($B$2:B567=B567),$D$2:D567),2)&gt;ROUND(SUMPRODUCT(--('Gutscheine'!$A$2:$A$501=B567),'Gutscheine'!$C$2:$C$501),2),"Übersteigt das Restguthaben","OK")))))))))))))</f>
        <v/>
      </c>
    </row>
    <row r="568" spans="1:5">
      <c r="A568" s="7"/>
      <c r="B568" s="7"/>
      <c r="C568" s="8"/>
      <c r="D568" s="9"/>
      <c r="E568" s="11">
        <f>IF(COUNTA(A568:D568)=0,"",IF(A568="","Buchungs-ID fehlt",IF(SUMPRODUCT(--($A$2:$A$2001=A568))&gt;1,"Doppelte Buchungs-ID",IF(B568="","Gutschein-ID fehlt",IF(SUMPRODUCT(--('Gutscheine'!$A$2:$A$501=B568))=0,"Unbekannte Gutschein-ID",IF(SUMPRODUCT(--('Gutscheine'!$A$2:$A$501=B568))&gt;1,"Gutschein-ID steht doppelt auf „Gutscheine“",IF(NOT(ISNUMBER(C568)),"Datum fehlt oder ist kein Datum",IF(OR(C568&lt;DATE(2000,1,1),C568&gt;DATE(2100,12,31)),"Datum außerhalb des gültigen Bereichs",IF(NOT(ISNUMBER(D568)),"Betrag fehlt oder ist keine Zahl",IF(D568&lt;=0,"Betrag muss über 0 liegen",IF(ROUND(D568,2)&lt;&gt;D568,"Betrag hat mehr als 2 Nachkommastellen",IF(C568&lt;SUMPRODUCT(--('Gutscheine'!$A$2:$A$501=B568),'Gutscheine'!$B$2:$B$501),"Vor dem Ausgabedatum eingelöst",IF(ROUND(SUMPRODUCT(--($B$2:B568=B568),$D$2:D568),2)&gt;ROUND(SUMPRODUCT(--('Gutscheine'!$A$2:$A$501=B568),'Gutscheine'!$C$2:$C$501),2),"Übersteigt das Restguthaben","OK")))))))))))))</f>
        <v/>
      </c>
    </row>
    <row r="569" spans="1:5">
      <c r="A569" s="7"/>
      <c r="B569" s="7"/>
      <c r="C569" s="8"/>
      <c r="D569" s="9"/>
      <c r="E569" s="11">
        <f>IF(COUNTA(A569:D569)=0,"",IF(A569="","Buchungs-ID fehlt",IF(SUMPRODUCT(--($A$2:$A$2001=A569))&gt;1,"Doppelte Buchungs-ID",IF(B569="","Gutschein-ID fehlt",IF(SUMPRODUCT(--('Gutscheine'!$A$2:$A$501=B569))=0,"Unbekannte Gutschein-ID",IF(SUMPRODUCT(--('Gutscheine'!$A$2:$A$501=B569))&gt;1,"Gutschein-ID steht doppelt auf „Gutscheine“",IF(NOT(ISNUMBER(C569)),"Datum fehlt oder ist kein Datum",IF(OR(C569&lt;DATE(2000,1,1),C569&gt;DATE(2100,12,31)),"Datum außerhalb des gültigen Bereichs",IF(NOT(ISNUMBER(D569)),"Betrag fehlt oder ist keine Zahl",IF(D569&lt;=0,"Betrag muss über 0 liegen",IF(ROUND(D569,2)&lt;&gt;D569,"Betrag hat mehr als 2 Nachkommastellen",IF(C569&lt;SUMPRODUCT(--('Gutscheine'!$A$2:$A$501=B569),'Gutscheine'!$B$2:$B$501),"Vor dem Ausgabedatum eingelöst",IF(ROUND(SUMPRODUCT(--($B$2:B569=B569),$D$2:D569),2)&gt;ROUND(SUMPRODUCT(--('Gutscheine'!$A$2:$A$501=B569),'Gutscheine'!$C$2:$C$501),2),"Übersteigt das Restguthaben","OK")))))))))))))</f>
        <v/>
      </c>
    </row>
    <row r="570" spans="1:5">
      <c r="A570" s="7"/>
      <c r="B570" s="7"/>
      <c r="C570" s="8"/>
      <c r="D570" s="9"/>
      <c r="E570" s="11">
        <f>IF(COUNTA(A570:D570)=0,"",IF(A570="","Buchungs-ID fehlt",IF(SUMPRODUCT(--($A$2:$A$2001=A570))&gt;1,"Doppelte Buchungs-ID",IF(B570="","Gutschein-ID fehlt",IF(SUMPRODUCT(--('Gutscheine'!$A$2:$A$501=B570))=0,"Unbekannte Gutschein-ID",IF(SUMPRODUCT(--('Gutscheine'!$A$2:$A$501=B570))&gt;1,"Gutschein-ID steht doppelt auf „Gutscheine“",IF(NOT(ISNUMBER(C570)),"Datum fehlt oder ist kein Datum",IF(OR(C570&lt;DATE(2000,1,1),C570&gt;DATE(2100,12,31)),"Datum außerhalb des gültigen Bereichs",IF(NOT(ISNUMBER(D570)),"Betrag fehlt oder ist keine Zahl",IF(D570&lt;=0,"Betrag muss über 0 liegen",IF(ROUND(D570,2)&lt;&gt;D570,"Betrag hat mehr als 2 Nachkommastellen",IF(C570&lt;SUMPRODUCT(--('Gutscheine'!$A$2:$A$501=B570),'Gutscheine'!$B$2:$B$501),"Vor dem Ausgabedatum eingelöst",IF(ROUND(SUMPRODUCT(--($B$2:B570=B570),$D$2:D570),2)&gt;ROUND(SUMPRODUCT(--('Gutscheine'!$A$2:$A$501=B570),'Gutscheine'!$C$2:$C$501),2),"Übersteigt das Restguthaben","OK")))))))))))))</f>
        <v/>
      </c>
    </row>
    <row r="571" spans="1:5">
      <c r="A571" s="7"/>
      <c r="B571" s="7"/>
      <c r="C571" s="8"/>
      <c r="D571" s="9"/>
      <c r="E571" s="11">
        <f>IF(COUNTA(A571:D571)=0,"",IF(A571="","Buchungs-ID fehlt",IF(SUMPRODUCT(--($A$2:$A$2001=A571))&gt;1,"Doppelte Buchungs-ID",IF(B571="","Gutschein-ID fehlt",IF(SUMPRODUCT(--('Gutscheine'!$A$2:$A$501=B571))=0,"Unbekannte Gutschein-ID",IF(SUMPRODUCT(--('Gutscheine'!$A$2:$A$501=B571))&gt;1,"Gutschein-ID steht doppelt auf „Gutscheine“",IF(NOT(ISNUMBER(C571)),"Datum fehlt oder ist kein Datum",IF(OR(C571&lt;DATE(2000,1,1),C571&gt;DATE(2100,12,31)),"Datum außerhalb des gültigen Bereichs",IF(NOT(ISNUMBER(D571)),"Betrag fehlt oder ist keine Zahl",IF(D571&lt;=0,"Betrag muss über 0 liegen",IF(ROUND(D571,2)&lt;&gt;D571,"Betrag hat mehr als 2 Nachkommastellen",IF(C571&lt;SUMPRODUCT(--('Gutscheine'!$A$2:$A$501=B571),'Gutscheine'!$B$2:$B$501),"Vor dem Ausgabedatum eingelöst",IF(ROUND(SUMPRODUCT(--($B$2:B571=B571),$D$2:D571),2)&gt;ROUND(SUMPRODUCT(--('Gutscheine'!$A$2:$A$501=B571),'Gutscheine'!$C$2:$C$501),2),"Übersteigt das Restguthaben","OK")))))))))))))</f>
        <v/>
      </c>
    </row>
    <row r="572" spans="1:5">
      <c r="A572" s="7"/>
      <c r="B572" s="7"/>
      <c r="C572" s="8"/>
      <c r="D572" s="9"/>
      <c r="E572" s="11">
        <f>IF(COUNTA(A572:D572)=0,"",IF(A572="","Buchungs-ID fehlt",IF(SUMPRODUCT(--($A$2:$A$2001=A572))&gt;1,"Doppelte Buchungs-ID",IF(B572="","Gutschein-ID fehlt",IF(SUMPRODUCT(--('Gutscheine'!$A$2:$A$501=B572))=0,"Unbekannte Gutschein-ID",IF(SUMPRODUCT(--('Gutscheine'!$A$2:$A$501=B572))&gt;1,"Gutschein-ID steht doppelt auf „Gutscheine“",IF(NOT(ISNUMBER(C572)),"Datum fehlt oder ist kein Datum",IF(OR(C572&lt;DATE(2000,1,1),C572&gt;DATE(2100,12,31)),"Datum außerhalb des gültigen Bereichs",IF(NOT(ISNUMBER(D572)),"Betrag fehlt oder ist keine Zahl",IF(D572&lt;=0,"Betrag muss über 0 liegen",IF(ROUND(D572,2)&lt;&gt;D572,"Betrag hat mehr als 2 Nachkommastellen",IF(C572&lt;SUMPRODUCT(--('Gutscheine'!$A$2:$A$501=B572),'Gutscheine'!$B$2:$B$501),"Vor dem Ausgabedatum eingelöst",IF(ROUND(SUMPRODUCT(--($B$2:B572=B572),$D$2:D572),2)&gt;ROUND(SUMPRODUCT(--('Gutscheine'!$A$2:$A$501=B572),'Gutscheine'!$C$2:$C$501),2),"Übersteigt das Restguthaben","OK")))))))))))))</f>
        <v/>
      </c>
    </row>
    <row r="573" spans="1:5">
      <c r="A573" s="7"/>
      <c r="B573" s="7"/>
      <c r="C573" s="8"/>
      <c r="D573" s="9"/>
      <c r="E573" s="11">
        <f>IF(COUNTA(A573:D573)=0,"",IF(A573="","Buchungs-ID fehlt",IF(SUMPRODUCT(--($A$2:$A$2001=A573))&gt;1,"Doppelte Buchungs-ID",IF(B573="","Gutschein-ID fehlt",IF(SUMPRODUCT(--('Gutscheine'!$A$2:$A$501=B573))=0,"Unbekannte Gutschein-ID",IF(SUMPRODUCT(--('Gutscheine'!$A$2:$A$501=B573))&gt;1,"Gutschein-ID steht doppelt auf „Gutscheine“",IF(NOT(ISNUMBER(C573)),"Datum fehlt oder ist kein Datum",IF(OR(C573&lt;DATE(2000,1,1),C573&gt;DATE(2100,12,31)),"Datum außerhalb des gültigen Bereichs",IF(NOT(ISNUMBER(D573)),"Betrag fehlt oder ist keine Zahl",IF(D573&lt;=0,"Betrag muss über 0 liegen",IF(ROUND(D573,2)&lt;&gt;D573,"Betrag hat mehr als 2 Nachkommastellen",IF(C573&lt;SUMPRODUCT(--('Gutscheine'!$A$2:$A$501=B573),'Gutscheine'!$B$2:$B$501),"Vor dem Ausgabedatum eingelöst",IF(ROUND(SUMPRODUCT(--($B$2:B573=B573),$D$2:D573),2)&gt;ROUND(SUMPRODUCT(--('Gutscheine'!$A$2:$A$501=B573),'Gutscheine'!$C$2:$C$501),2),"Übersteigt das Restguthaben","OK")))))))))))))</f>
        <v/>
      </c>
    </row>
    <row r="574" spans="1:5">
      <c r="A574" s="7"/>
      <c r="B574" s="7"/>
      <c r="C574" s="8"/>
      <c r="D574" s="9"/>
      <c r="E574" s="11">
        <f>IF(COUNTA(A574:D574)=0,"",IF(A574="","Buchungs-ID fehlt",IF(SUMPRODUCT(--($A$2:$A$2001=A574))&gt;1,"Doppelte Buchungs-ID",IF(B574="","Gutschein-ID fehlt",IF(SUMPRODUCT(--('Gutscheine'!$A$2:$A$501=B574))=0,"Unbekannte Gutschein-ID",IF(SUMPRODUCT(--('Gutscheine'!$A$2:$A$501=B574))&gt;1,"Gutschein-ID steht doppelt auf „Gutscheine“",IF(NOT(ISNUMBER(C574)),"Datum fehlt oder ist kein Datum",IF(OR(C574&lt;DATE(2000,1,1),C574&gt;DATE(2100,12,31)),"Datum außerhalb des gültigen Bereichs",IF(NOT(ISNUMBER(D574)),"Betrag fehlt oder ist keine Zahl",IF(D574&lt;=0,"Betrag muss über 0 liegen",IF(ROUND(D574,2)&lt;&gt;D574,"Betrag hat mehr als 2 Nachkommastellen",IF(C574&lt;SUMPRODUCT(--('Gutscheine'!$A$2:$A$501=B574),'Gutscheine'!$B$2:$B$501),"Vor dem Ausgabedatum eingelöst",IF(ROUND(SUMPRODUCT(--($B$2:B574=B574),$D$2:D574),2)&gt;ROUND(SUMPRODUCT(--('Gutscheine'!$A$2:$A$501=B574),'Gutscheine'!$C$2:$C$501),2),"Übersteigt das Restguthaben","OK")))))))))))))</f>
        <v/>
      </c>
    </row>
    <row r="575" spans="1:5">
      <c r="A575" s="7"/>
      <c r="B575" s="7"/>
      <c r="C575" s="8"/>
      <c r="D575" s="9"/>
      <c r="E575" s="11">
        <f>IF(COUNTA(A575:D575)=0,"",IF(A575="","Buchungs-ID fehlt",IF(SUMPRODUCT(--($A$2:$A$2001=A575))&gt;1,"Doppelte Buchungs-ID",IF(B575="","Gutschein-ID fehlt",IF(SUMPRODUCT(--('Gutscheine'!$A$2:$A$501=B575))=0,"Unbekannte Gutschein-ID",IF(SUMPRODUCT(--('Gutscheine'!$A$2:$A$501=B575))&gt;1,"Gutschein-ID steht doppelt auf „Gutscheine“",IF(NOT(ISNUMBER(C575)),"Datum fehlt oder ist kein Datum",IF(OR(C575&lt;DATE(2000,1,1),C575&gt;DATE(2100,12,31)),"Datum außerhalb des gültigen Bereichs",IF(NOT(ISNUMBER(D575)),"Betrag fehlt oder ist keine Zahl",IF(D575&lt;=0,"Betrag muss über 0 liegen",IF(ROUND(D575,2)&lt;&gt;D575,"Betrag hat mehr als 2 Nachkommastellen",IF(C575&lt;SUMPRODUCT(--('Gutscheine'!$A$2:$A$501=B575),'Gutscheine'!$B$2:$B$501),"Vor dem Ausgabedatum eingelöst",IF(ROUND(SUMPRODUCT(--($B$2:B575=B575),$D$2:D575),2)&gt;ROUND(SUMPRODUCT(--('Gutscheine'!$A$2:$A$501=B575),'Gutscheine'!$C$2:$C$501),2),"Übersteigt das Restguthaben","OK")))))))))))))</f>
        <v/>
      </c>
    </row>
    <row r="576" spans="1:5">
      <c r="A576" s="7"/>
      <c r="B576" s="7"/>
      <c r="C576" s="8"/>
      <c r="D576" s="9"/>
      <c r="E576" s="11">
        <f>IF(COUNTA(A576:D576)=0,"",IF(A576="","Buchungs-ID fehlt",IF(SUMPRODUCT(--($A$2:$A$2001=A576))&gt;1,"Doppelte Buchungs-ID",IF(B576="","Gutschein-ID fehlt",IF(SUMPRODUCT(--('Gutscheine'!$A$2:$A$501=B576))=0,"Unbekannte Gutschein-ID",IF(SUMPRODUCT(--('Gutscheine'!$A$2:$A$501=B576))&gt;1,"Gutschein-ID steht doppelt auf „Gutscheine“",IF(NOT(ISNUMBER(C576)),"Datum fehlt oder ist kein Datum",IF(OR(C576&lt;DATE(2000,1,1),C576&gt;DATE(2100,12,31)),"Datum außerhalb des gültigen Bereichs",IF(NOT(ISNUMBER(D576)),"Betrag fehlt oder ist keine Zahl",IF(D576&lt;=0,"Betrag muss über 0 liegen",IF(ROUND(D576,2)&lt;&gt;D576,"Betrag hat mehr als 2 Nachkommastellen",IF(C576&lt;SUMPRODUCT(--('Gutscheine'!$A$2:$A$501=B576),'Gutscheine'!$B$2:$B$501),"Vor dem Ausgabedatum eingelöst",IF(ROUND(SUMPRODUCT(--($B$2:B576=B576),$D$2:D576),2)&gt;ROUND(SUMPRODUCT(--('Gutscheine'!$A$2:$A$501=B576),'Gutscheine'!$C$2:$C$501),2),"Übersteigt das Restguthaben","OK")))))))))))))</f>
        <v/>
      </c>
    </row>
    <row r="577" spans="1:5">
      <c r="A577" s="7"/>
      <c r="B577" s="7"/>
      <c r="C577" s="8"/>
      <c r="D577" s="9"/>
      <c r="E577" s="11">
        <f>IF(COUNTA(A577:D577)=0,"",IF(A577="","Buchungs-ID fehlt",IF(SUMPRODUCT(--($A$2:$A$2001=A577))&gt;1,"Doppelte Buchungs-ID",IF(B577="","Gutschein-ID fehlt",IF(SUMPRODUCT(--('Gutscheine'!$A$2:$A$501=B577))=0,"Unbekannte Gutschein-ID",IF(SUMPRODUCT(--('Gutscheine'!$A$2:$A$501=B577))&gt;1,"Gutschein-ID steht doppelt auf „Gutscheine“",IF(NOT(ISNUMBER(C577)),"Datum fehlt oder ist kein Datum",IF(OR(C577&lt;DATE(2000,1,1),C577&gt;DATE(2100,12,31)),"Datum außerhalb des gültigen Bereichs",IF(NOT(ISNUMBER(D577)),"Betrag fehlt oder ist keine Zahl",IF(D577&lt;=0,"Betrag muss über 0 liegen",IF(ROUND(D577,2)&lt;&gt;D577,"Betrag hat mehr als 2 Nachkommastellen",IF(C577&lt;SUMPRODUCT(--('Gutscheine'!$A$2:$A$501=B577),'Gutscheine'!$B$2:$B$501),"Vor dem Ausgabedatum eingelöst",IF(ROUND(SUMPRODUCT(--($B$2:B577=B577),$D$2:D577),2)&gt;ROUND(SUMPRODUCT(--('Gutscheine'!$A$2:$A$501=B577),'Gutscheine'!$C$2:$C$501),2),"Übersteigt das Restguthaben","OK")))))))))))))</f>
        <v/>
      </c>
    </row>
    <row r="578" spans="1:5">
      <c r="A578" s="7"/>
      <c r="B578" s="7"/>
      <c r="C578" s="8"/>
      <c r="D578" s="9"/>
      <c r="E578" s="11">
        <f>IF(COUNTA(A578:D578)=0,"",IF(A578="","Buchungs-ID fehlt",IF(SUMPRODUCT(--($A$2:$A$2001=A578))&gt;1,"Doppelte Buchungs-ID",IF(B578="","Gutschein-ID fehlt",IF(SUMPRODUCT(--('Gutscheine'!$A$2:$A$501=B578))=0,"Unbekannte Gutschein-ID",IF(SUMPRODUCT(--('Gutscheine'!$A$2:$A$501=B578))&gt;1,"Gutschein-ID steht doppelt auf „Gutscheine“",IF(NOT(ISNUMBER(C578)),"Datum fehlt oder ist kein Datum",IF(OR(C578&lt;DATE(2000,1,1),C578&gt;DATE(2100,12,31)),"Datum außerhalb des gültigen Bereichs",IF(NOT(ISNUMBER(D578)),"Betrag fehlt oder ist keine Zahl",IF(D578&lt;=0,"Betrag muss über 0 liegen",IF(ROUND(D578,2)&lt;&gt;D578,"Betrag hat mehr als 2 Nachkommastellen",IF(C578&lt;SUMPRODUCT(--('Gutscheine'!$A$2:$A$501=B578),'Gutscheine'!$B$2:$B$501),"Vor dem Ausgabedatum eingelöst",IF(ROUND(SUMPRODUCT(--($B$2:B578=B578),$D$2:D578),2)&gt;ROUND(SUMPRODUCT(--('Gutscheine'!$A$2:$A$501=B578),'Gutscheine'!$C$2:$C$501),2),"Übersteigt das Restguthaben","OK")))))))))))))</f>
        <v/>
      </c>
    </row>
    <row r="579" spans="1:5">
      <c r="A579" s="7"/>
      <c r="B579" s="7"/>
      <c r="C579" s="8"/>
      <c r="D579" s="9"/>
      <c r="E579" s="11">
        <f>IF(COUNTA(A579:D579)=0,"",IF(A579="","Buchungs-ID fehlt",IF(SUMPRODUCT(--($A$2:$A$2001=A579))&gt;1,"Doppelte Buchungs-ID",IF(B579="","Gutschein-ID fehlt",IF(SUMPRODUCT(--('Gutscheine'!$A$2:$A$501=B579))=0,"Unbekannte Gutschein-ID",IF(SUMPRODUCT(--('Gutscheine'!$A$2:$A$501=B579))&gt;1,"Gutschein-ID steht doppelt auf „Gutscheine“",IF(NOT(ISNUMBER(C579)),"Datum fehlt oder ist kein Datum",IF(OR(C579&lt;DATE(2000,1,1),C579&gt;DATE(2100,12,31)),"Datum außerhalb des gültigen Bereichs",IF(NOT(ISNUMBER(D579)),"Betrag fehlt oder ist keine Zahl",IF(D579&lt;=0,"Betrag muss über 0 liegen",IF(ROUND(D579,2)&lt;&gt;D579,"Betrag hat mehr als 2 Nachkommastellen",IF(C579&lt;SUMPRODUCT(--('Gutscheine'!$A$2:$A$501=B579),'Gutscheine'!$B$2:$B$501),"Vor dem Ausgabedatum eingelöst",IF(ROUND(SUMPRODUCT(--($B$2:B579=B579),$D$2:D579),2)&gt;ROUND(SUMPRODUCT(--('Gutscheine'!$A$2:$A$501=B579),'Gutscheine'!$C$2:$C$501),2),"Übersteigt das Restguthaben","OK")))))))))))))</f>
        <v/>
      </c>
    </row>
    <row r="580" spans="1:5">
      <c r="A580" s="7"/>
      <c r="B580" s="7"/>
      <c r="C580" s="8"/>
      <c r="D580" s="9"/>
      <c r="E580" s="11">
        <f>IF(COUNTA(A580:D580)=0,"",IF(A580="","Buchungs-ID fehlt",IF(SUMPRODUCT(--($A$2:$A$2001=A580))&gt;1,"Doppelte Buchungs-ID",IF(B580="","Gutschein-ID fehlt",IF(SUMPRODUCT(--('Gutscheine'!$A$2:$A$501=B580))=0,"Unbekannte Gutschein-ID",IF(SUMPRODUCT(--('Gutscheine'!$A$2:$A$501=B580))&gt;1,"Gutschein-ID steht doppelt auf „Gutscheine“",IF(NOT(ISNUMBER(C580)),"Datum fehlt oder ist kein Datum",IF(OR(C580&lt;DATE(2000,1,1),C580&gt;DATE(2100,12,31)),"Datum außerhalb des gültigen Bereichs",IF(NOT(ISNUMBER(D580)),"Betrag fehlt oder ist keine Zahl",IF(D580&lt;=0,"Betrag muss über 0 liegen",IF(ROUND(D580,2)&lt;&gt;D580,"Betrag hat mehr als 2 Nachkommastellen",IF(C580&lt;SUMPRODUCT(--('Gutscheine'!$A$2:$A$501=B580),'Gutscheine'!$B$2:$B$501),"Vor dem Ausgabedatum eingelöst",IF(ROUND(SUMPRODUCT(--($B$2:B580=B580),$D$2:D580),2)&gt;ROUND(SUMPRODUCT(--('Gutscheine'!$A$2:$A$501=B580),'Gutscheine'!$C$2:$C$501),2),"Übersteigt das Restguthaben","OK")))))))))))))</f>
        <v/>
      </c>
    </row>
    <row r="581" spans="1:5">
      <c r="A581" s="7"/>
      <c r="B581" s="7"/>
      <c r="C581" s="8"/>
      <c r="D581" s="9"/>
      <c r="E581" s="11">
        <f>IF(COUNTA(A581:D581)=0,"",IF(A581="","Buchungs-ID fehlt",IF(SUMPRODUCT(--($A$2:$A$2001=A581))&gt;1,"Doppelte Buchungs-ID",IF(B581="","Gutschein-ID fehlt",IF(SUMPRODUCT(--('Gutscheine'!$A$2:$A$501=B581))=0,"Unbekannte Gutschein-ID",IF(SUMPRODUCT(--('Gutscheine'!$A$2:$A$501=B581))&gt;1,"Gutschein-ID steht doppelt auf „Gutscheine“",IF(NOT(ISNUMBER(C581)),"Datum fehlt oder ist kein Datum",IF(OR(C581&lt;DATE(2000,1,1),C581&gt;DATE(2100,12,31)),"Datum außerhalb des gültigen Bereichs",IF(NOT(ISNUMBER(D581)),"Betrag fehlt oder ist keine Zahl",IF(D581&lt;=0,"Betrag muss über 0 liegen",IF(ROUND(D581,2)&lt;&gt;D581,"Betrag hat mehr als 2 Nachkommastellen",IF(C581&lt;SUMPRODUCT(--('Gutscheine'!$A$2:$A$501=B581),'Gutscheine'!$B$2:$B$501),"Vor dem Ausgabedatum eingelöst",IF(ROUND(SUMPRODUCT(--($B$2:B581=B581),$D$2:D581),2)&gt;ROUND(SUMPRODUCT(--('Gutscheine'!$A$2:$A$501=B581),'Gutscheine'!$C$2:$C$501),2),"Übersteigt das Restguthaben","OK")))))))))))))</f>
        <v/>
      </c>
    </row>
    <row r="582" spans="1:5">
      <c r="A582" s="7"/>
      <c r="B582" s="7"/>
      <c r="C582" s="8"/>
      <c r="D582" s="9"/>
      <c r="E582" s="11">
        <f>IF(COUNTA(A582:D582)=0,"",IF(A582="","Buchungs-ID fehlt",IF(SUMPRODUCT(--($A$2:$A$2001=A582))&gt;1,"Doppelte Buchungs-ID",IF(B582="","Gutschein-ID fehlt",IF(SUMPRODUCT(--('Gutscheine'!$A$2:$A$501=B582))=0,"Unbekannte Gutschein-ID",IF(SUMPRODUCT(--('Gutscheine'!$A$2:$A$501=B582))&gt;1,"Gutschein-ID steht doppelt auf „Gutscheine“",IF(NOT(ISNUMBER(C582)),"Datum fehlt oder ist kein Datum",IF(OR(C582&lt;DATE(2000,1,1),C582&gt;DATE(2100,12,31)),"Datum außerhalb des gültigen Bereichs",IF(NOT(ISNUMBER(D582)),"Betrag fehlt oder ist keine Zahl",IF(D582&lt;=0,"Betrag muss über 0 liegen",IF(ROUND(D582,2)&lt;&gt;D582,"Betrag hat mehr als 2 Nachkommastellen",IF(C582&lt;SUMPRODUCT(--('Gutscheine'!$A$2:$A$501=B582),'Gutscheine'!$B$2:$B$501),"Vor dem Ausgabedatum eingelöst",IF(ROUND(SUMPRODUCT(--($B$2:B582=B582),$D$2:D582),2)&gt;ROUND(SUMPRODUCT(--('Gutscheine'!$A$2:$A$501=B582),'Gutscheine'!$C$2:$C$501),2),"Übersteigt das Restguthaben","OK")))))))))))))</f>
        <v/>
      </c>
    </row>
    <row r="583" spans="1:5">
      <c r="A583" s="7"/>
      <c r="B583" s="7"/>
      <c r="C583" s="8"/>
      <c r="D583" s="9"/>
      <c r="E583" s="11">
        <f>IF(COUNTA(A583:D583)=0,"",IF(A583="","Buchungs-ID fehlt",IF(SUMPRODUCT(--($A$2:$A$2001=A583))&gt;1,"Doppelte Buchungs-ID",IF(B583="","Gutschein-ID fehlt",IF(SUMPRODUCT(--('Gutscheine'!$A$2:$A$501=B583))=0,"Unbekannte Gutschein-ID",IF(SUMPRODUCT(--('Gutscheine'!$A$2:$A$501=B583))&gt;1,"Gutschein-ID steht doppelt auf „Gutscheine“",IF(NOT(ISNUMBER(C583)),"Datum fehlt oder ist kein Datum",IF(OR(C583&lt;DATE(2000,1,1),C583&gt;DATE(2100,12,31)),"Datum außerhalb des gültigen Bereichs",IF(NOT(ISNUMBER(D583)),"Betrag fehlt oder ist keine Zahl",IF(D583&lt;=0,"Betrag muss über 0 liegen",IF(ROUND(D583,2)&lt;&gt;D583,"Betrag hat mehr als 2 Nachkommastellen",IF(C583&lt;SUMPRODUCT(--('Gutscheine'!$A$2:$A$501=B583),'Gutscheine'!$B$2:$B$501),"Vor dem Ausgabedatum eingelöst",IF(ROUND(SUMPRODUCT(--($B$2:B583=B583),$D$2:D583),2)&gt;ROUND(SUMPRODUCT(--('Gutscheine'!$A$2:$A$501=B583),'Gutscheine'!$C$2:$C$501),2),"Übersteigt das Restguthaben","OK")))))))))))))</f>
        <v/>
      </c>
    </row>
    <row r="584" spans="1:5">
      <c r="A584" s="7"/>
      <c r="B584" s="7"/>
      <c r="C584" s="8"/>
      <c r="D584" s="9"/>
      <c r="E584" s="11">
        <f>IF(COUNTA(A584:D584)=0,"",IF(A584="","Buchungs-ID fehlt",IF(SUMPRODUCT(--($A$2:$A$2001=A584))&gt;1,"Doppelte Buchungs-ID",IF(B584="","Gutschein-ID fehlt",IF(SUMPRODUCT(--('Gutscheine'!$A$2:$A$501=B584))=0,"Unbekannte Gutschein-ID",IF(SUMPRODUCT(--('Gutscheine'!$A$2:$A$501=B584))&gt;1,"Gutschein-ID steht doppelt auf „Gutscheine“",IF(NOT(ISNUMBER(C584)),"Datum fehlt oder ist kein Datum",IF(OR(C584&lt;DATE(2000,1,1),C584&gt;DATE(2100,12,31)),"Datum außerhalb des gültigen Bereichs",IF(NOT(ISNUMBER(D584)),"Betrag fehlt oder ist keine Zahl",IF(D584&lt;=0,"Betrag muss über 0 liegen",IF(ROUND(D584,2)&lt;&gt;D584,"Betrag hat mehr als 2 Nachkommastellen",IF(C584&lt;SUMPRODUCT(--('Gutscheine'!$A$2:$A$501=B584),'Gutscheine'!$B$2:$B$501),"Vor dem Ausgabedatum eingelöst",IF(ROUND(SUMPRODUCT(--($B$2:B584=B584),$D$2:D584),2)&gt;ROUND(SUMPRODUCT(--('Gutscheine'!$A$2:$A$501=B584),'Gutscheine'!$C$2:$C$501),2),"Übersteigt das Restguthaben","OK")))))))))))))</f>
        <v/>
      </c>
    </row>
    <row r="585" spans="1:5">
      <c r="A585" s="7"/>
      <c r="B585" s="7"/>
      <c r="C585" s="8"/>
      <c r="D585" s="9"/>
      <c r="E585" s="11">
        <f>IF(COUNTA(A585:D585)=0,"",IF(A585="","Buchungs-ID fehlt",IF(SUMPRODUCT(--($A$2:$A$2001=A585))&gt;1,"Doppelte Buchungs-ID",IF(B585="","Gutschein-ID fehlt",IF(SUMPRODUCT(--('Gutscheine'!$A$2:$A$501=B585))=0,"Unbekannte Gutschein-ID",IF(SUMPRODUCT(--('Gutscheine'!$A$2:$A$501=B585))&gt;1,"Gutschein-ID steht doppelt auf „Gutscheine“",IF(NOT(ISNUMBER(C585)),"Datum fehlt oder ist kein Datum",IF(OR(C585&lt;DATE(2000,1,1),C585&gt;DATE(2100,12,31)),"Datum außerhalb des gültigen Bereichs",IF(NOT(ISNUMBER(D585)),"Betrag fehlt oder ist keine Zahl",IF(D585&lt;=0,"Betrag muss über 0 liegen",IF(ROUND(D585,2)&lt;&gt;D585,"Betrag hat mehr als 2 Nachkommastellen",IF(C585&lt;SUMPRODUCT(--('Gutscheine'!$A$2:$A$501=B585),'Gutscheine'!$B$2:$B$501),"Vor dem Ausgabedatum eingelöst",IF(ROUND(SUMPRODUCT(--($B$2:B585=B585),$D$2:D585),2)&gt;ROUND(SUMPRODUCT(--('Gutscheine'!$A$2:$A$501=B585),'Gutscheine'!$C$2:$C$501),2),"Übersteigt das Restguthaben","OK")))))))))))))</f>
        <v/>
      </c>
    </row>
    <row r="586" spans="1:5">
      <c r="A586" s="7"/>
      <c r="B586" s="7"/>
      <c r="C586" s="8"/>
      <c r="D586" s="9"/>
      <c r="E586" s="11">
        <f>IF(COUNTA(A586:D586)=0,"",IF(A586="","Buchungs-ID fehlt",IF(SUMPRODUCT(--($A$2:$A$2001=A586))&gt;1,"Doppelte Buchungs-ID",IF(B586="","Gutschein-ID fehlt",IF(SUMPRODUCT(--('Gutscheine'!$A$2:$A$501=B586))=0,"Unbekannte Gutschein-ID",IF(SUMPRODUCT(--('Gutscheine'!$A$2:$A$501=B586))&gt;1,"Gutschein-ID steht doppelt auf „Gutscheine“",IF(NOT(ISNUMBER(C586)),"Datum fehlt oder ist kein Datum",IF(OR(C586&lt;DATE(2000,1,1),C586&gt;DATE(2100,12,31)),"Datum außerhalb des gültigen Bereichs",IF(NOT(ISNUMBER(D586)),"Betrag fehlt oder ist keine Zahl",IF(D586&lt;=0,"Betrag muss über 0 liegen",IF(ROUND(D586,2)&lt;&gt;D586,"Betrag hat mehr als 2 Nachkommastellen",IF(C586&lt;SUMPRODUCT(--('Gutscheine'!$A$2:$A$501=B586),'Gutscheine'!$B$2:$B$501),"Vor dem Ausgabedatum eingelöst",IF(ROUND(SUMPRODUCT(--($B$2:B586=B586),$D$2:D586),2)&gt;ROUND(SUMPRODUCT(--('Gutscheine'!$A$2:$A$501=B586),'Gutscheine'!$C$2:$C$501),2),"Übersteigt das Restguthaben","OK")))))))))))))</f>
        <v/>
      </c>
    </row>
    <row r="587" spans="1:5">
      <c r="A587" s="7"/>
      <c r="B587" s="7"/>
      <c r="C587" s="8"/>
      <c r="D587" s="9"/>
      <c r="E587" s="11">
        <f>IF(COUNTA(A587:D587)=0,"",IF(A587="","Buchungs-ID fehlt",IF(SUMPRODUCT(--($A$2:$A$2001=A587))&gt;1,"Doppelte Buchungs-ID",IF(B587="","Gutschein-ID fehlt",IF(SUMPRODUCT(--('Gutscheine'!$A$2:$A$501=B587))=0,"Unbekannte Gutschein-ID",IF(SUMPRODUCT(--('Gutscheine'!$A$2:$A$501=B587))&gt;1,"Gutschein-ID steht doppelt auf „Gutscheine“",IF(NOT(ISNUMBER(C587)),"Datum fehlt oder ist kein Datum",IF(OR(C587&lt;DATE(2000,1,1),C587&gt;DATE(2100,12,31)),"Datum außerhalb des gültigen Bereichs",IF(NOT(ISNUMBER(D587)),"Betrag fehlt oder ist keine Zahl",IF(D587&lt;=0,"Betrag muss über 0 liegen",IF(ROUND(D587,2)&lt;&gt;D587,"Betrag hat mehr als 2 Nachkommastellen",IF(C587&lt;SUMPRODUCT(--('Gutscheine'!$A$2:$A$501=B587),'Gutscheine'!$B$2:$B$501),"Vor dem Ausgabedatum eingelöst",IF(ROUND(SUMPRODUCT(--($B$2:B587=B587),$D$2:D587),2)&gt;ROUND(SUMPRODUCT(--('Gutscheine'!$A$2:$A$501=B587),'Gutscheine'!$C$2:$C$501),2),"Übersteigt das Restguthaben","OK")))))))))))))</f>
        <v/>
      </c>
    </row>
    <row r="588" spans="1:5">
      <c r="A588" s="7"/>
      <c r="B588" s="7"/>
      <c r="C588" s="8"/>
      <c r="D588" s="9"/>
      <c r="E588" s="11">
        <f>IF(COUNTA(A588:D588)=0,"",IF(A588="","Buchungs-ID fehlt",IF(SUMPRODUCT(--($A$2:$A$2001=A588))&gt;1,"Doppelte Buchungs-ID",IF(B588="","Gutschein-ID fehlt",IF(SUMPRODUCT(--('Gutscheine'!$A$2:$A$501=B588))=0,"Unbekannte Gutschein-ID",IF(SUMPRODUCT(--('Gutscheine'!$A$2:$A$501=B588))&gt;1,"Gutschein-ID steht doppelt auf „Gutscheine“",IF(NOT(ISNUMBER(C588)),"Datum fehlt oder ist kein Datum",IF(OR(C588&lt;DATE(2000,1,1),C588&gt;DATE(2100,12,31)),"Datum außerhalb des gültigen Bereichs",IF(NOT(ISNUMBER(D588)),"Betrag fehlt oder ist keine Zahl",IF(D588&lt;=0,"Betrag muss über 0 liegen",IF(ROUND(D588,2)&lt;&gt;D588,"Betrag hat mehr als 2 Nachkommastellen",IF(C588&lt;SUMPRODUCT(--('Gutscheine'!$A$2:$A$501=B588),'Gutscheine'!$B$2:$B$501),"Vor dem Ausgabedatum eingelöst",IF(ROUND(SUMPRODUCT(--($B$2:B588=B588),$D$2:D588),2)&gt;ROUND(SUMPRODUCT(--('Gutscheine'!$A$2:$A$501=B588),'Gutscheine'!$C$2:$C$501),2),"Übersteigt das Restguthaben","OK")))))))))))))</f>
        <v/>
      </c>
    </row>
    <row r="589" spans="1:5">
      <c r="A589" s="7"/>
      <c r="B589" s="7"/>
      <c r="C589" s="8"/>
      <c r="D589" s="9"/>
      <c r="E589" s="11">
        <f>IF(COUNTA(A589:D589)=0,"",IF(A589="","Buchungs-ID fehlt",IF(SUMPRODUCT(--($A$2:$A$2001=A589))&gt;1,"Doppelte Buchungs-ID",IF(B589="","Gutschein-ID fehlt",IF(SUMPRODUCT(--('Gutscheine'!$A$2:$A$501=B589))=0,"Unbekannte Gutschein-ID",IF(SUMPRODUCT(--('Gutscheine'!$A$2:$A$501=B589))&gt;1,"Gutschein-ID steht doppelt auf „Gutscheine“",IF(NOT(ISNUMBER(C589)),"Datum fehlt oder ist kein Datum",IF(OR(C589&lt;DATE(2000,1,1),C589&gt;DATE(2100,12,31)),"Datum außerhalb des gültigen Bereichs",IF(NOT(ISNUMBER(D589)),"Betrag fehlt oder ist keine Zahl",IF(D589&lt;=0,"Betrag muss über 0 liegen",IF(ROUND(D589,2)&lt;&gt;D589,"Betrag hat mehr als 2 Nachkommastellen",IF(C589&lt;SUMPRODUCT(--('Gutscheine'!$A$2:$A$501=B589),'Gutscheine'!$B$2:$B$501),"Vor dem Ausgabedatum eingelöst",IF(ROUND(SUMPRODUCT(--($B$2:B589=B589),$D$2:D589),2)&gt;ROUND(SUMPRODUCT(--('Gutscheine'!$A$2:$A$501=B589),'Gutscheine'!$C$2:$C$501),2),"Übersteigt das Restguthaben","OK")))))))))))))</f>
        <v/>
      </c>
    </row>
    <row r="590" spans="1:5">
      <c r="A590" s="7"/>
      <c r="B590" s="7"/>
      <c r="C590" s="8"/>
      <c r="D590" s="9"/>
      <c r="E590" s="11">
        <f>IF(COUNTA(A590:D590)=0,"",IF(A590="","Buchungs-ID fehlt",IF(SUMPRODUCT(--($A$2:$A$2001=A590))&gt;1,"Doppelte Buchungs-ID",IF(B590="","Gutschein-ID fehlt",IF(SUMPRODUCT(--('Gutscheine'!$A$2:$A$501=B590))=0,"Unbekannte Gutschein-ID",IF(SUMPRODUCT(--('Gutscheine'!$A$2:$A$501=B590))&gt;1,"Gutschein-ID steht doppelt auf „Gutscheine“",IF(NOT(ISNUMBER(C590)),"Datum fehlt oder ist kein Datum",IF(OR(C590&lt;DATE(2000,1,1),C590&gt;DATE(2100,12,31)),"Datum außerhalb des gültigen Bereichs",IF(NOT(ISNUMBER(D590)),"Betrag fehlt oder ist keine Zahl",IF(D590&lt;=0,"Betrag muss über 0 liegen",IF(ROUND(D590,2)&lt;&gt;D590,"Betrag hat mehr als 2 Nachkommastellen",IF(C590&lt;SUMPRODUCT(--('Gutscheine'!$A$2:$A$501=B590),'Gutscheine'!$B$2:$B$501),"Vor dem Ausgabedatum eingelöst",IF(ROUND(SUMPRODUCT(--($B$2:B590=B590),$D$2:D590),2)&gt;ROUND(SUMPRODUCT(--('Gutscheine'!$A$2:$A$501=B590),'Gutscheine'!$C$2:$C$501),2),"Übersteigt das Restguthaben","OK")))))))))))))</f>
        <v/>
      </c>
    </row>
    <row r="591" spans="1:5">
      <c r="A591" s="7"/>
      <c r="B591" s="7"/>
      <c r="C591" s="8"/>
      <c r="D591" s="9"/>
      <c r="E591" s="11">
        <f>IF(COUNTA(A591:D591)=0,"",IF(A591="","Buchungs-ID fehlt",IF(SUMPRODUCT(--($A$2:$A$2001=A591))&gt;1,"Doppelte Buchungs-ID",IF(B591="","Gutschein-ID fehlt",IF(SUMPRODUCT(--('Gutscheine'!$A$2:$A$501=B591))=0,"Unbekannte Gutschein-ID",IF(SUMPRODUCT(--('Gutscheine'!$A$2:$A$501=B591))&gt;1,"Gutschein-ID steht doppelt auf „Gutscheine“",IF(NOT(ISNUMBER(C591)),"Datum fehlt oder ist kein Datum",IF(OR(C591&lt;DATE(2000,1,1),C591&gt;DATE(2100,12,31)),"Datum außerhalb des gültigen Bereichs",IF(NOT(ISNUMBER(D591)),"Betrag fehlt oder ist keine Zahl",IF(D591&lt;=0,"Betrag muss über 0 liegen",IF(ROUND(D591,2)&lt;&gt;D591,"Betrag hat mehr als 2 Nachkommastellen",IF(C591&lt;SUMPRODUCT(--('Gutscheine'!$A$2:$A$501=B591),'Gutscheine'!$B$2:$B$501),"Vor dem Ausgabedatum eingelöst",IF(ROUND(SUMPRODUCT(--($B$2:B591=B591),$D$2:D591),2)&gt;ROUND(SUMPRODUCT(--('Gutscheine'!$A$2:$A$501=B591),'Gutscheine'!$C$2:$C$501),2),"Übersteigt das Restguthaben","OK")))))))))))))</f>
        <v/>
      </c>
    </row>
    <row r="592" spans="1:5">
      <c r="A592" s="7"/>
      <c r="B592" s="7"/>
      <c r="C592" s="8"/>
      <c r="D592" s="9"/>
      <c r="E592" s="11">
        <f>IF(COUNTA(A592:D592)=0,"",IF(A592="","Buchungs-ID fehlt",IF(SUMPRODUCT(--($A$2:$A$2001=A592))&gt;1,"Doppelte Buchungs-ID",IF(B592="","Gutschein-ID fehlt",IF(SUMPRODUCT(--('Gutscheine'!$A$2:$A$501=B592))=0,"Unbekannte Gutschein-ID",IF(SUMPRODUCT(--('Gutscheine'!$A$2:$A$501=B592))&gt;1,"Gutschein-ID steht doppelt auf „Gutscheine“",IF(NOT(ISNUMBER(C592)),"Datum fehlt oder ist kein Datum",IF(OR(C592&lt;DATE(2000,1,1),C592&gt;DATE(2100,12,31)),"Datum außerhalb des gültigen Bereichs",IF(NOT(ISNUMBER(D592)),"Betrag fehlt oder ist keine Zahl",IF(D592&lt;=0,"Betrag muss über 0 liegen",IF(ROUND(D592,2)&lt;&gt;D592,"Betrag hat mehr als 2 Nachkommastellen",IF(C592&lt;SUMPRODUCT(--('Gutscheine'!$A$2:$A$501=B592),'Gutscheine'!$B$2:$B$501),"Vor dem Ausgabedatum eingelöst",IF(ROUND(SUMPRODUCT(--($B$2:B592=B592),$D$2:D592),2)&gt;ROUND(SUMPRODUCT(--('Gutscheine'!$A$2:$A$501=B592),'Gutscheine'!$C$2:$C$501),2),"Übersteigt das Restguthaben","OK")))))))))))))</f>
        <v/>
      </c>
    </row>
    <row r="593" spans="1:5">
      <c r="A593" s="7"/>
      <c r="B593" s="7"/>
      <c r="C593" s="8"/>
      <c r="D593" s="9"/>
      <c r="E593" s="11">
        <f>IF(COUNTA(A593:D593)=0,"",IF(A593="","Buchungs-ID fehlt",IF(SUMPRODUCT(--($A$2:$A$2001=A593))&gt;1,"Doppelte Buchungs-ID",IF(B593="","Gutschein-ID fehlt",IF(SUMPRODUCT(--('Gutscheine'!$A$2:$A$501=B593))=0,"Unbekannte Gutschein-ID",IF(SUMPRODUCT(--('Gutscheine'!$A$2:$A$501=B593))&gt;1,"Gutschein-ID steht doppelt auf „Gutscheine“",IF(NOT(ISNUMBER(C593)),"Datum fehlt oder ist kein Datum",IF(OR(C593&lt;DATE(2000,1,1),C593&gt;DATE(2100,12,31)),"Datum außerhalb des gültigen Bereichs",IF(NOT(ISNUMBER(D593)),"Betrag fehlt oder ist keine Zahl",IF(D593&lt;=0,"Betrag muss über 0 liegen",IF(ROUND(D593,2)&lt;&gt;D593,"Betrag hat mehr als 2 Nachkommastellen",IF(C593&lt;SUMPRODUCT(--('Gutscheine'!$A$2:$A$501=B593),'Gutscheine'!$B$2:$B$501),"Vor dem Ausgabedatum eingelöst",IF(ROUND(SUMPRODUCT(--($B$2:B593=B593),$D$2:D593),2)&gt;ROUND(SUMPRODUCT(--('Gutscheine'!$A$2:$A$501=B593),'Gutscheine'!$C$2:$C$501),2),"Übersteigt das Restguthaben","OK")))))))))))))</f>
        <v/>
      </c>
    </row>
    <row r="594" spans="1:5">
      <c r="A594" s="7"/>
      <c r="B594" s="7"/>
      <c r="C594" s="8"/>
      <c r="D594" s="9"/>
      <c r="E594" s="11">
        <f>IF(COUNTA(A594:D594)=0,"",IF(A594="","Buchungs-ID fehlt",IF(SUMPRODUCT(--($A$2:$A$2001=A594))&gt;1,"Doppelte Buchungs-ID",IF(B594="","Gutschein-ID fehlt",IF(SUMPRODUCT(--('Gutscheine'!$A$2:$A$501=B594))=0,"Unbekannte Gutschein-ID",IF(SUMPRODUCT(--('Gutscheine'!$A$2:$A$501=B594))&gt;1,"Gutschein-ID steht doppelt auf „Gutscheine“",IF(NOT(ISNUMBER(C594)),"Datum fehlt oder ist kein Datum",IF(OR(C594&lt;DATE(2000,1,1),C594&gt;DATE(2100,12,31)),"Datum außerhalb des gültigen Bereichs",IF(NOT(ISNUMBER(D594)),"Betrag fehlt oder ist keine Zahl",IF(D594&lt;=0,"Betrag muss über 0 liegen",IF(ROUND(D594,2)&lt;&gt;D594,"Betrag hat mehr als 2 Nachkommastellen",IF(C594&lt;SUMPRODUCT(--('Gutscheine'!$A$2:$A$501=B594),'Gutscheine'!$B$2:$B$501),"Vor dem Ausgabedatum eingelöst",IF(ROUND(SUMPRODUCT(--($B$2:B594=B594),$D$2:D594),2)&gt;ROUND(SUMPRODUCT(--('Gutscheine'!$A$2:$A$501=B594),'Gutscheine'!$C$2:$C$501),2),"Übersteigt das Restguthaben","OK")))))))))))))</f>
        <v/>
      </c>
    </row>
    <row r="595" spans="1:5">
      <c r="A595" s="7"/>
      <c r="B595" s="7"/>
      <c r="C595" s="8"/>
      <c r="D595" s="9"/>
      <c r="E595" s="11">
        <f>IF(COUNTA(A595:D595)=0,"",IF(A595="","Buchungs-ID fehlt",IF(SUMPRODUCT(--($A$2:$A$2001=A595))&gt;1,"Doppelte Buchungs-ID",IF(B595="","Gutschein-ID fehlt",IF(SUMPRODUCT(--('Gutscheine'!$A$2:$A$501=B595))=0,"Unbekannte Gutschein-ID",IF(SUMPRODUCT(--('Gutscheine'!$A$2:$A$501=B595))&gt;1,"Gutschein-ID steht doppelt auf „Gutscheine“",IF(NOT(ISNUMBER(C595)),"Datum fehlt oder ist kein Datum",IF(OR(C595&lt;DATE(2000,1,1),C595&gt;DATE(2100,12,31)),"Datum außerhalb des gültigen Bereichs",IF(NOT(ISNUMBER(D595)),"Betrag fehlt oder ist keine Zahl",IF(D595&lt;=0,"Betrag muss über 0 liegen",IF(ROUND(D595,2)&lt;&gt;D595,"Betrag hat mehr als 2 Nachkommastellen",IF(C595&lt;SUMPRODUCT(--('Gutscheine'!$A$2:$A$501=B595),'Gutscheine'!$B$2:$B$501),"Vor dem Ausgabedatum eingelöst",IF(ROUND(SUMPRODUCT(--($B$2:B595=B595),$D$2:D595),2)&gt;ROUND(SUMPRODUCT(--('Gutscheine'!$A$2:$A$501=B595),'Gutscheine'!$C$2:$C$501),2),"Übersteigt das Restguthaben","OK")))))))))))))</f>
        <v/>
      </c>
    </row>
    <row r="596" spans="1:5">
      <c r="A596" s="7"/>
      <c r="B596" s="7"/>
      <c r="C596" s="8"/>
      <c r="D596" s="9"/>
      <c r="E596" s="11">
        <f>IF(COUNTA(A596:D596)=0,"",IF(A596="","Buchungs-ID fehlt",IF(SUMPRODUCT(--($A$2:$A$2001=A596))&gt;1,"Doppelte Buchungs-ID",IF(B596="","Gutschein-ID fehlt",IF(SUMPRODUCT(--('Gutscheine'!$A$2:$A$501=B596))=0,"Unbekannte Gutschein-ID",IF(SUMPRODUCT(--('Gutscheine'!$A$2:$A$501=B596))&gt;1,"Gutschein-ID steht doppelt auf „Gutscheine“",IF(NOT(ISNUMBER(C596)),"Datum fehlt oder ist kein Datum",IF(OR(C596&lt;DATE(2000,1,1),C596&gt;DATE(2100,12,31)),"Datum außerhalb des gültigen Bereichs",IF(NOT(ISNUMBER(D596)),"Betrag fehlt oder ist keine Zahl",IF(D596&lt;=0,"Betrag muss über 0 liegen",IF(ROUND(D596,2)&lt;&gt;D596,"Betrag hat mehr als 2 Nachkommastellen",IF(C596&lt;SUMPRODUCT(--('Gutscheine'!$A$2:$A$501=B596),'Gutscheine'!$B$2:$B$501),"Vor dem Ausgabedatum eingelöst",IF(ROUND(SUMPRODUCT(--($B$2:B596=B596),$D$2:D596),2)&gt;ROUND(SUMPRODUCT(--('Gutscheine'!$A$2:$A$501=B596),'Gutscheine'!$C$2:$C$501),2),"Übersteigt das Restguthaben","OK")))))))))))))</f>
        <v/>
      </c>
    </row>
    <row r="597" spans="1:5">
      <c r="A597" s="7"/>
      <c r="B597" s="7"/>
      <c r="C597" s="8"/>
      <c r="D597" s="9"/>
      <c r="E597" s="11">
        <f>IF(COUNTA(A597:D597)=0,"",IF(A597="","Buchungs-ID fehlt",IF(SUMPRODUCT(--($A$2:$A$2001=A597))&gt;1,"Doppelte Buchungs-ID",IF(B597="","Gutschein-ID fehlt",IF(SUMPRODUCT(--('Gutscheine'!$A$2:$A$501=B597))=0,"Unbekannte Gutschein-ID",IF(SUMPRODUCT(--('Gutscheine'!$A$2:$A$501=B597))&gt;1,"Gutschein-ID steht doppelt auf „Gutscheine“",IF(NOT(ISNUMBER(C597)),"Datum fehlt oder ist kein Datum",IF(OR(C597&lt;DATE(2000,1,1),C597&gt;DATE(2100,12,31)),"Datum außerhalb des gültigen Bereichs",IF(NOT(ISNUMBER(D597)),"Betrag fehlt oder ist keine Zahl",IF(D597&lt;=0,"Betrag muss über 0 liegen",IF(ROUND(D597,2)&lt;&gt;D597,"Betrag hat mehr als 2 Nachkommastellen",IF(C597&lt;SUMPRODUCT(--('Gutscheine'!$A$2:$A$501=B597),'Gutscheine'!$B$2:$B$501),"Vor dem Ausgabedatum eingelöst",IF(ROUND(SUMPRODUCT(--($B$2:B597=B597),$D$2:D597),2)&gt;ROUND(SUMPRODUCT(--('Gutscheine'!$A$2:$A$501=B597),'Gutscheine'!$C$2:$C$501),2),"Übersteigt das Restguthaben","OK")))))))))))))</f>
        <v/>
      </c>
    </row>
    <row r="598" spans="1:5">
      <c r="A598" s="7"/>
      <c r="B598" s="7"/>
      <c r="C598" s="8"/>
      <c r="D598" s="9"/>
      <c r="E598" s="11">
        <f>IF(COUNTA(A598:D598)=0,"",IF(A598="","Buchungs-ID fehlt",IF(SUMPRODUCT(--($A$2:$A$2001=A598))&gt;1,"Doppelte Buchungs-ID",IF(B598="","Gutschein-ID fehlt",IF(SUMPRODUCT(--('Gutscheine'!$A$2:$A$501=B598))=0,"Unbekannte Gutschein-ID",IF(SUMPRODUCT(--('Gutscheine'!$A$2:$A$501=B598))&gt;1,"Gutschein-ID steht doppelt auf „Gutscheine“",IF(NOT(ISNUMBER(C598)),"Datum fehlt oder ist kein Datum",IF(OR(C598&lt;DATE(2000,1,1),C598&gt;DATE(2100,12,31)),"Datum außerhalb des gültigen Bereichs",IF(NOT(ISNUMBER(D598)),"Betrag fehlt oder ist keine Zahl",IF(D598&lt;=0,"Betrag muss über 0 liegen",IF(ROUND(D598,2)&lt;&gt;D598,"Betrag hat mehr als 2 Nachkommastellen",IF(C598&lt;SUMPRODUCT(--('Gutscheine'!$A$2:$A$501=B598),'Gutscheine'!$B$2:$B$501),"Vor dem Ausgabedatum eingelöst",IF(ROUND(SUMPRODUCT(--($B$2:B598=B598),$D$2:D598),2)&gt;ROUND(SUMPRODUCT(--('Gutscheine'!$A$2:$A$501=B598),'Gutscheine'!$C$2:$C$501),2),"Übersteigt das Restguthaben","OK")))))))))))))</f>
        <v/>
      </c>
    </row>
    <row r="599" spans="1:5">
      <c r="A599" s="7"/>
      <c r="B599" s="7"/>
      <c r="C599" s="8"/>
      <c r="D599" s="9"/>
      <c r="E599" s="11">
        <f>IF(COUNTA(A599:D599)=0,"",IF(A599="","Buchungs-ID fehlt",IF(SUMPRODUCT(--($A$2:$A$2001=A599))&gt;1,"Doppelte Buchungs-ID",IF(B599="","Gutschein-ID fehlt",IF(SUMPRODUCT(--('Gutscheine'!$A$2:$A$501=B599))=0,"Unbekannte Gutschein-ID",IF(SUMPRODUCT(--('Gutscheine'!$A$2:$A$501=B599))&gt;1,"Gutschein-ID steht doppelt auf „Gutscheine“",IF(NOT(ISNUMBER(C599)),"Datum fehlt oder ist kein Datum",IF(OR(C599&lt;DATE(2000,1,1),C599&gt;DATE(2100,12,31)),"Datum außerhalb des gültigen Bereichs",IF(NOT(ISNUMBER(D599)),"Betrag fehlt oder ist keine Zahl",IF(D599&lt;=0,"Betrag muss über 0 liegen",IF(ROUND(D599,2)&lt;&gt;D599,"Betrag hat mehr als 2 Nachkommastellen",IF(C599&lt;SUMPRODUCT(--('Gutscheine'!$A$2:$A$501=B599),'Gutscheine'!$B$2:$B$501),"Vor dem Ausgabedatum eingelöst",IF(ROUND(SUMPRODUCT(--($B$2:B599=B599),$D$2:D599),2)&gt;ROUND(SUMPRODUCT(--('Gutscheine'!$A$2:$A$501=B599),'Gutscheine'!$C$2:$C$501),2),"Übersteigt das Restguthaben","OK")))))))))))))</f>
        <v/>
      </c>
    </row>
    <row r="600" spans="1:5">
      <c r="A600" s="7"/>
      <c r="B600" s="7"/>
      <c r="C600" s="8"/>
      <c r="D600" s="9"/>
      <c r="E600" s="11">
        <f>IF(COUNTA(A600:D600)=0,"",IF(A600="","Buchungs-ID fehlt",IF(SUMPRODUCT(--($A$2:$A$2001=A600))&gt;1,"Doppelte Buchungs-ID",IF(B600="","Gutschein-ID fehlt",IF(SUMPRODUCT(--('Gutscheine'!$A$2:$A$501=B600))=0,"Unbekannte Gutschein-ID",IF(SUMPRODUCT(--('Gutscheine'!$A$2:$A$501=B600))&gt;1,"Gutschein-ID steht doppelt auf „Gutscheine“",IF(NOT(ISNUMBER(C600)),"Datum fehlt oder ist kein Datum",IF(OR(C600&lt;DATE(2000,1,1),C600&gt;DATE(2100,12,31)),"Datum außerhalb des gültigen Bereichs",IF(NOT(ISNUMBER(D600)),"Betrag fehlt oder ist keine Zahl",IF(D600&lt;=0,"Betrag muss über 0 liegen",IF(ROUND(D600,2)&lt;&gt;D600,"Betrag hat mehr als 2 Nachkommastellen",IF(C600&lt;SUMPRODUCT(--('Gutscheine'!$A$2:$A$501=B600),'Gutscheine'!$B$2:$B$501),"Vor dem Ausgabedatum eingelöst",IF(ROUND(SUMPRODUCT(--($B$2:B600=B600),$D$2:D600),2)&gt;ROUND(SUMPRODUCT(--('Gutscheine'!$A$2:$A$501=B600),'Gutscheine'!$C$2:$C$501),2),"Übersteigt das Restguthaben","OK")))))))))))))</f>
        <v/>
      </c>
    </row>
    <row r="601" spans="1:5">
      <c r="A601" s="7"/>
      <c r="B601" s="7"/>
      <c r="C601" s="8"/>
      <c r="D601" s="9"/>
      <c r="E601" s="11">
        <f>IF(COUNTA(A601:D601)=0,"",IF(A601="","Buchungs-ID fehlt",IF(SUMPRODUCT(--($A$2:$A$2001=A601))&gt;1,"Doppelte Buchungs-ID",IF(B601="","Gutschein-ID fehlt",IF(SUMPRODUCT(--('Gutscheine'!$A$2:$A$501=B601))=0,"Unbekannte Gutschein-ID",IF(SUMPRODUCT(--('Gutscheine'!$A$2:$A$501=B601))&gt;1,"Gutschein-ID steht doppelt auf „Gutscheine“",IF(NOT(ISNUMBER(C601)),"Datum fehlt oder ist kein Datum",IF(OR(C601&lt;DATE(2000,1,1),C601&gt;DATE(2100,12,31)),"Datum außerhalb des gültigen Bereichs",IF(NOT(ISNUMBER(D601)),"Betrag fehlt oder ist keine Zahl",IF(D601&lt;=0,"Betrag muss über 0 liegen",IF(ROUND(D601,2)&lt;&gt;D601,"Betrag hat mehr als 2 Nachkommastellen",IF(C601&lt;SUMPRODUCT(--('Gutscheine'!$A$2:$A$501=B601),'Gutscheine'!$B$2:$B$501),"Vor dem Ausgabedatum eingelöst",IF(ROUND(SUMPRODUCT(--($B$2:B601=B601),$D$2:D601),2)&gt;ROUND(SUMPRODUCT(--('Gutscheine'!$A$2:$A$501=B601),'Gutscheine'!$C$2:$C$501),2),"Übersteigt das Restguthaben","OK")))))))))))))</f>
        <v/>
      </c>
    </row>
    <row r="602" spans="1:5">
      <c r="A602" s="7"/>
      <c r="B602" s="7"/>
      <c r="C602" s="8"/>
      <c r="D602" s="9"/>
      <c r="E602" s="11">
        <f>IF(COUNTA(A602:D602)=0,"",IF(A602="","Buchungs-ID fehlt",IF(SUMPRODUCT(--($A$2:$A$2001=A602))&gt;1,"Doppelte Buchungs-ID",IF(B602="","Gutschein-ID fehlt",IF(SUMPRODUCT(--('Gutscheine'!$A$2:$A$501=B602))=0,"Unbekannte Gutschein-ID",IF(SUMPRODUCT(--('Gutscheine'!$A$2:$A$501=B602))&gt;1,"Gutschein-ID steht doppelt auf „Gutscheine“",IF(NOT(ISNUMBER(C602)),"Datum fehlt oder ist kein Datum",IF(OR(C602&lt;DATE(2000,1,1),C602&gt;DATE(2100,12,31)),"Datum außerhalb des gültigen Bereichs",IF(NOT(ISNUMBER(D602)),"Betrag fehlt oder ist keine Zahl",IF(D602&lt;=0,"Betrag muss über 0 liegen",IF(ROUND(D602,2)&lt;&gt;D602,"Betrag hat mehr als 2 Nachkommastellen",IF(C602&lt;SUMPRODUCT(--('Gutscheine'!$A$2:$A$501=B602),'Gutscheine'!$B$2:$B$501),"Vor dem Ausgabedatum eingelöst",IF(ROUND(SUMPRODUCT(--($B$2:B602=B602),$D$2:D602),2)&gt;ROUND(SUMPRODUCT(--('Gutscheine'!$A$2:$A$501=B602),'Gutscheine'!$C$2:$C$501),2),"Übersteigt das Restguthaben","OK")))))))))))))</f>
        <v/>
      </c>
    </row>
    <row r="603" spans="1:5">
      <c r="A603" s="7"/>
      <c r="B603" s="7"/>
      <c r="C603" s="8"/>
      <c r="D603" s="9"/>
      <c r="E603" s="11">
        <f>IF(COUNTA(A603:D603)=0,"",IF(A603="","Buchungs-ID fehlt",IF(SUMPRODUCT(--($A$2:$A$2001=A603))&gt;1,"Doppelte Buchungs-ID",IF(B603="","Gutschein-ID fehlt",IF(SUMPRODUCT(--('Gutscheine'!$A$2:$A$501=B603))=0,"Unbekannte Gutschein-ID",IF(SUMPRODUCT(--('Gutscheine'!$A$2:$A$501=B603))&gt;1,"Gutschein-ID steht doppelt auf „Gutscheine“",IF(NOT(ISNUMBER(C603)),"Datum fehlt oder ist kein Datum",IF(OR(C603&lt;DATE(2000,1,1),C603&gt;DATE(2100,12,31)),"Datum außerhalb des gültigen Bereichs",IF(NOT(ISNUMBER(D603)),"Betrag fehlt oder ist keine Zahl",IF(D603&lt;=0,"Betrag muss über 0 liegen",IF(ROUND(D603,2)&lt;&gt;D603,"Betrag hat mehr als 2 Nachkommastellen",IF(C603&lt;SUMPRODUCT(--('Gutscheine'!$A$2:$A$501=B603),'Gutscheine'!$B$2:$B$501),"Vor dem Ausgabedatum eingelöst",IF(ROUND(SUMPRODUCT(--($B$2:B603=B603),$D$2:D603),2)&gt;ROUND(SUMPRODUCT(--('Gutscheine'!$A$2:$A$501=B603),'Gutscheine'!$C$2:$C$501),2),"Übersteigt das Restguthaben","OK")))))))))))))</f>
        <v/>
      </c>
    </row>
    <row r="604" spans="1:5">
      <c r="A604" s="7"/>
      <c r="B604" s="7"/>
      <c r="C604" s="8"/>
      <c r="D604" s="9"/>
      <c r="E604" s="11">
        <f>IF(COUNTA(A604:D604)=0,"",IF(A604="","Buchungs-ID fehlt",IF(SUMPRODUCT(--($A$2:$A$2001=A604))&gt;1,"Doppelte Buchungs-ID",IF(B604="","Gutschein-ID fehlt",IF(SUMPRODUCT(--('Gutscheine'!$A$2:$A$501=B604))=0,"Unbekannte Gutschein-ID",IF(SUMPRODUCT(--('Gutscheine'!$A$2:$A$501=B604))&gt;1,"Gutschein-ID steht doppelt auf „Gutscheine“",IF(NOT(ISNUMBER(C604)),"Datum fehlt oder ist kein Datum",IF(OR(C604&lt;DATE(2000,1,1),C604&gt;DATE(2100,12,31)),"Datum außerhalb des gültigen Bereichs",IF(NOT(ISNUMBER(D604)),"Betrag fehlt oder ist keine Zahl",IF(D604&lt;=0,"Betrag muss über 0 liegen",IF(ROUND(D604,2)&lt;&gt;D604,"Betrag hat mehr als 2 Nachkommastellen",IF(C604&lt;SUMPRODUCT(--('Gutscheine'!$A$2:$A$501=B604),'Gutscheine'!$B$2:$B$501),"Vor dem Ausgabedatum eingelöst",IF(ROUND(SUMPRODUCT(--($B$2:B604=B604),$D$2:D604),2)&gt;ROUND(SUMPRODUCT(--('Gutscheine'!$A$2:$A$501=B604),'Gutscheine'!$C$2:$C$501),2),"Übersteigt das Restguthaben","OK")))))))))))))</f>
        <v/>
      </c>
    </row>
    <row r="605" spans="1:5">
      <c r="A605" s="7"/>
      <c r="B605" s="7"/>
      <c r="C605" s="8"/>
      <c r="D605" s="9"/>
      <c r="E605" s="11">
        <f>IF(COUNTA(A605:D605)=0,"",IF(A605="","Buchungs-ID fehlt",IF(SUMPRODUCT(--($A$2:$A$2001=A605))&gt;1,"Doppelte Buchungs-ID",IF(B605="","Gutschein-ID fehlt",IF(SUMPRODUCT(--('Gutscheine'!$A$2:$A$501=B605))=0,"Unbekannte Gutschein-ID",IF(SUMPRODUCT(--('Gutscheine'!$A$2:$A$501=B605))&gt;1,"Gutschein-ID steht doppelt auf „Gutscheine“",IF(NOT(ISNUMBER(C605)),"Datum fehlt oder ist kein Datum",IF(OR(C605&lt;DATE(2000,1,1),C605&gt;DATE(2100,12,31)),"Datum außerhalb des gültigen Bereichs",IF(NOT(ISNUMBER(D605)),"Betrag fehlt oder ist keine Zahl",IF(D605&lt;=0,"Betrag muss über 0 liegen",IF(ROUND(D605,2)&lt;&gt;D605,"Betrag hat mehr als 2 Nachkommastellen",IF(C605&lt;SUMPRODUCT(--('Gutscheine'!$A$2:$A$501=B605),'Gutscheine'!$B$2:$B$501),"Vor dem Ausgabedatum eingelöst",IF(ROUND(SUMPRODUCT(--($B$2:B605=B605),$D$2:D605),2)&gt;ROUND(SUMPRODUCT(--('Gutscheine'!$A$2:$A$501=B605),'Gutscheine'!$C$2:$C$501),2),"Übersteigt das Restguthaben","OK")))))))))))))</f>
        <v/>
      </c>
    </row>
    <row r="606" spans="1:5">
      <c r="A606" s="7"/>
      <c r="B606" s="7"/>
      <c r="C606" s="8"/>
      <c r="D606" s="9"/>
      <c r="E606" s="11">
        <f>IF(COUNTA(A606:D606)=0,"",IF(A606="","Buchungs-ID fehlt",IF(SUMPRODUCT(--($A$2:$A$2001=A606))&gt;1,"Doppelte Buchungs-ID",IF(B606="","Gutschein-ID fehlt",IF(SUMPRODUCT(--('Gutscheine'!$A$2:$A$501=B606))=0,"Unbekannte Gutschein-ID",IF(SUMPRODUCT(--('Gutscheine'!$A$2:$A$501=B606))&gt;1,"Gutschein-ID steht doppelt auf „Gutscheine“",IF(NOT(ISNUMBER(C606)),"Datum fehlt oder ist kein Datum",IF(OR(C606&lt;DATE(2000,1,1),C606&gt;DATE(2100,12,31)),"Datum außerhalb des gültigen Bereichs",IF(NOT(ISNUMBER(D606)),"Betrag fehlt oder ist keine Zahl",IF(D606&lt;=0,"Betrag muss über 0 liegen",IF(ROUND(D606,2)&lt;&gt;D606,"Betrag hat mehr als 2 Nachkommastellen",IF(C606&lt;SUMPRODUCT(--('Gutscheine'!$A$2:$A$501=B606),'Gutscheine'!$B$2:$B$501),"Vor dem Ausgabedatum eingelöst",IF(ROUND(SUMPRODUCT(--($B$2:B606=B606),$D$2:D606),2)&gt;ROUND(SUMPRODUCT(--('Gutscheine'!$A$2:$A$501=B606),'Gutscheine'!$C$2:$C$501),2),"Übersteigt das Restguthaben","OK")))))))))))))</f>
        <v/>
      </c>
    </row>
    <row r="607" spans="1:5">
      <c r="A607" s="7"/>
      <c r="B607" s="7"/>
      <c r="C607" s="8"/>
      <c r="D607" s="9"/>
      <c r="E607" s="11">
        <f>IF(COUNTA(A607:D607)=0,"",IF(A607="","Buchungs-ID fehlt",IF(SUMPRODUCT(--($A$2:$A$2001=A607))&gt;1,"Doppelte Buchungs-ID",IF(B607="","Gutschein-ID fehlt",IF(SUMPRODUCT(--('Gutscheine'!$A$2:$A$501=B607))=0,"Unbekannte Gutschein-ID",IF(SUMPRODUCT(--('Gutscheine'!$A$2:$A$501=B607))&gt;1,"Gutschein-ID steht doppelt auf „Gutscheine“",IF(NOT(ISNUMBER(C607)),"Datum fehlt oder ist kein Datum",IF(OR(C607&lt;DATE(2000,1,1),C607&gt;DATE(2100,12,31)),"Datum außerhalb des gültigen Bereichs",IF(NOT(ISNUMBER(D607)),"Betrag fehlt oder ist keine Zahl",IF(D607&lt;=0,"Betrag muss über 0 liegen",IF(ROUND(D607,2)&lt;&gt;D607,"Betrag hat mehr als 2 Nachkommastellen",IF(C607&lt;SUMPRODUCT(--('Gutscheine'!$A$2:$A$501=B607),'Gutscheine'!$B$2:$B$501),"Vor dem Ausgabedatum eingelöst",IF(ROUND(SUMPRODUCT(--($B$2:B607=B607),$D$2:D607),2)&gt;ROUND(SUMPRODUCT(--('Gutscheine'!$A$2:$A$501=B607),'Gutscheine'!$C$2:$C$501),2),"Übersteigt das Restguthaben","OK")))))))))))))</f>
        <v/>
      </c>
    </row>
    <row r="608" spans="1:5">
      <c r="A608" s="7"/>
      <c r="B608" s="7"/>
      <c r="C608" s="8"/>
      <c r="D608" s="9"/>
      <c r="E608" s="11">
        <f>IF(COUNTA(A608:D608)=0,"",IF(A608="","Buchungs-ID fehlt",IF(SUMPRODUCT(--($A$2:$A$2001=A608))&gt;1,"Doppelte Buchungs-ID",IF(B608="","Gutschein-ID fehlt",IF(SUMPRODUCT(--('Gutscheine'!$A$2:$A$501=B608))=0,"Unbekannte Gutschein-ID",IF(SUMPRODUCT(--('Gutscheine'!$A$2:$A$501=B608))&gt;1,"Gutschein-ID steht doppelt auf „Gutscheine“",IF(NOT(ISNUMBER(C608)),"Datum fehlt oder ist kein Datum",IF(OR(C608&lt;DATE(2000,1,1),C608&gt;DATE(2100,12,31)),"Datum außerhalb des gültigen Bereichs",IF(NOT(ISNUMBER(D608)),"Betrag fehlt oder ist keine Zahl",IF(D608&lt;=0,"Betrag muss über 0 liegen",IF(ROUND(D608,2)&lt;&gt;D608,"Betrag hat mehr als 2 Nachkommastellen",IF(C608&lt;SUMPRODUCT(--('Gutscheine'!$A$2:$A$501=B608),'Gutscheine'!$B$2:$B$501),"Vor dem Ausgabedatum eingelöst",IF(ROUND(SUMPRODUCT(--($B$2:B608=B608),$D$2:D608),2)&gt;ROUND(SUMPRODUCT(--('Gutscheine'!$A$2:$A$501=B608),'Gutscheine'!$C$2:$C$501),2),"Übersteigt das Restguthaben","OK")))))))))))))</f>
        <v/>
      </c>
    </row>
    <row r="609" spans="1:5">
      <c r="A609" s="7"/>
      <c r="B609" s="7"/>
      <c r="C609" s="8"/>
      <c r="D609" s="9"/>
      <c r="E609" s="11">
        <f>IF(COUNTA(A609:D609)=0,"",IF(A609="","Buchungs-ID fehlt",IF(SUMPRODUCT(--($A$2:$A$2001=A609))&gt;1,"Doppelte Buchungs-ID",IF(B609="","Gutschein-ID fehlt",IF(SUMPRODUCT(--('Gutscheine'!$A$2:$A$501=B609))=0,"Unbekannte Gutschein-ID",IF(SUMPRODUCT(--('Gutscheine'!$A$2:$A$501=B609))&gt;1,"Gutschein-ID steht doppelt auf „Gutscheine“",IF(NOT(ISNUMBER(C609)),"Datum fehlt oder ist kein Datum",IF(OR(C609&lt;DATE(2000,1,1),C609&gt;DATE(2100,12,31)),"Datum außerhalb des gültigen Bereichs",IF(NOT(ISNUMBER(D609)),"Betrag fehlt oder ist keine Zahl",IF(D609&lt;=0,"Betrag muss über 0 liegen",IF(ROUND(D609,2)&lt;&gt;D609,"Betrag hat mehr als 2 Nachkommastellen",IF(C609&lt;SUMPRODUCT(--('Gutscheine'!$A$2:$A$501=B609),'Gutscheine'!$B$2:$B$501),"Vor dem Ausgabedatum eingelöst",IF(ROUND(SUMPRODUCT(--($B$2:B609=B609),$D$2:D609),2)&gt;ROUND(SUMPRODUCT(--('Gutscheine'!$A$2:$A$501=B609),'Gutscheine'!$C$2:$C$501),2),"Übersteigt das Restguthaben","OK")))))))))))))</f>
        <v/>
      </c>
    </row>
    <row r="610" spans="1:5">
      <c r="A610" s="7"/>
      <c r="B610" s="7"/>
      <c r="C610" s="8"/>
      <c r="D610" s="9"/>
      <c r="E610" s="11">
        <f>IF(COUNTA(A610:D610)=0,"",IF(A610="","Buchungs-ID fehlt",IF(SUMPRODUCT(--($A$2:$A$2001=A610))&gt;1,"Doppelte Buchungs-ID",IF(B610="","Gutschein-ID fehlt",IF(SUMPRODUCT(--('Gutscheine'!$A$2:$A$501=B610))=0,"Unbekannte Gutschein-ID",IF(SUMPRODUCT(--('Gutscheine'!$A$2:$A$501=B610))&gt;1,"Gutschein-ID steht doppelt auf „Gutscheine“",IF(NOT(ISNUMBER(C610)),"Datum fehlt oder ist kein Datum",IF(OR(C610&lt;DATE(2000,1,1),C610&gt;DATE(2100,12,31)),"Datum außerhalb des gültigen Bereichs",IF(NOT(ISNUMBER(D610)),"Betrag fehlt oder ist keine Zahl",IF(D610&lt;=0,"Betrag muss über 0 liegen",IF(ROUND(D610,2)&lt;&gt;D610,"Betrag hat mehr als 2 Nachkommastellen",IF(C610&lt;SUMPRODUCT(--('Gutscheine'!$A$2:$A$501=B610),'Gutscheine'!$B$2:$B$501),"Vor dem Ausgabedatum eingelöst",IF(ROUND(SUMPRODUCT(--($B$2:B610=B610),$D$2:D610),2)&gt;ROUND(SUMPRODUCT(--('Gutscheine'!$A$2:$A$501=B610),'Gutscheine'!$C$2:$C$501),2),"Übersteigt das Restguthaben","OK")))))))))))))</f>
        <v/>
      </c>
    </row>
    <row r="611" spans="1:5">
      <c r="A611" s="7"/>
      <c r="B611" s="7"/>
      <c r="C611" s="8"/>
      <c r="D611" s="9"/>
      <c r="E611" s="11">
        <f>IF(COUNTA(A611:D611)=0,"",IF(A611="","Buchungs-ID fehlt",IF(SUMPRODUCT(--($A$2:$A$2001=A611))&gt;1,"Doppelte Buchungs-ID",IF(B611="","Gutschein-ID fehlt",IF(SUMPRODUCT(--('Gutscheine'!$A$2:$A$501=B611))=0,"Unbekannte Gutschein-ID",IF(SUMPRODUCT(--('Gutscheine'!$A$2:$A$501=B611))&gt;1,"Gutschein-ID steht doppelt auf „Gutscheine“",IF(NOT(ISNUMBER(C611)),"Datum fehlt oder ist kein Datum",IF(OR(C611&lt;DATE(2000,1,1),C611&gt;DATE(2100,12,31)),"Datum außerhalb des gültigen Bereichs",IF(NOT(ISNUMBER(D611)),"Betrag fehlt oder ist keine Zahl",IF(D611&lt;=0,"Betrag muss über 0 liegen",IF(ROUND(D611,2)&lt;&gt;D611,"Betrag hat mehr als 2 Nachkommastellen",IF(C611&lt;SUMPRODUCT(--('Gutscheine'!$A$2:$A$501=B611),'Gutscheine'!$B$2:$B$501),"Vor dem Ausgabedatum eingelöst",IF(ROUND(SUMPRODUCT(--($B$2:B611=B611),$D$2:D611),2)&gt;ROUND(SUMPRODUCT(--('Gutscheine'!$A$2:$A$501=B611),'Gutscheine'!$C$2:$C$501),2),"Übersteigt das Restguthaben","OK")))))))))))))</f>
        <v/>
      </c>
    </row>
    <row r="612" spans="1:5">
      <c r="A612" s="7"/>
      <c r="B612" s="7"/>
      <c r="C612" s="8"/>
      <c r="D612" s="9"/>
      <c r="E612" s="11">
        <f>IF(COUNTA(A612:D612)=0,"",IF(A612="","Buchungs-ID fehlt",IF(SUMPRODUCT(--($A$2:$A$2001=A612))&gt;1,"Doppelte Buchungs-ID",IF(B612="","Gutschein-ID fehlt",IF(SUMPRODUCT(--('Gutscheine'!$A$2:$A$501=B612))=0,"Unbekannte Gutschein-ID",IF(SUMPRODUCT(--('Gutscheine'!$A$2:$A$501=B612))&gt;1,"Gutschein-ID steht doppelt auf „Gutscheine“",IF(NOT(ISNUMBER(C612)),"Datum fehlt oder ist kein Datum",IF(OR(C612&lt;DATE(2000,1,1),C612&gt;DATE(2100,12,31)),"Datum außerhalb des gültigen Bereichs",IF(NOT(ISNUMBER(D612)),"Betrag fehlt oder ist keine Zahl",IF(D612&lt;=0,"Betrag muss über 0 liegen",IF(ROUND(D612,2)&lt;&gt;D612,"Betrag hat mehr als 2 Nachkommastellen",IF(C612&lt;SUMPRODUCT(--('Gutscheine'!$A$2:$A$501=B612),'Gutscheine'!$B$2:$B$501),"Vor dem Ausgabedatum eingelöst",IF(ROUND(SUMPRODUCT(--($B$2:B612=B612),$D$2:D612),2)&gt;ROUND(SUMPRODUCT(--('Gutscheine'!$A$2:$A$501=B612),'Gutscheine'!$C$2:$C$501),2),"Übersteigt das Restguthaben","OK")))))))))))))</f>
        <v/>
      </c>
    </row>
    <row r="613" spans="1:5">
      <c r="A613" s="7"/>
      <c r="B613" s="7"/>
      <c r="C613" s="8"/>
      <c r="D613" s="9"/>
      <c r="E613" s="11">
        <f>IF(COUNTA(A613:D613)=0,"",IF(A613="","Buchungs-ID fehlt",IF(SUMPRODUCT(--($A$2:$A$2001=A613))&gt;1,"Doppelte Buchungs-ID",IF(B613="","Gutschein-ID fehlt",IF(SUMPRODUCT(--('Gutscheine'!$A$2:$A$501=B613))=0,"Unbekannte Gutschein-ID",IF(SUMPRODUCT(--('Gutscheine'!$A$2:$A$501=B613))&gt;1,"Gutschein-ID steht doppelt auf „Gutscheine“",IF(NOT(ISNUMBER(C613)),"Datum fehlt oder ist kein Datum",IF(OR(C613&lt;DATE(2000,1,1),C613&gt;DATE(2100,12,31)),"Datum außerhalb des gültigen Bereichs",IF(NOT(ISNUMBER(D613)),"Betrag fehlt oder ist keine Zahl",IF(D613&lt;=0,"Betrag muss über 0 liegen",IF(ROUND(D613,2)&lt;&gt;D613,"Betrag hat mehr als 2 Nachkommastellen",IF(C613&lt;SUMPRODUCT(--('Gutscheine'!$A$2:$A$501=B613),'Gutscheine'!$B$2:$B$501),"Vor dem Ausgabedatum eingelöst",IF(ROUND(SUMPRODUCT(--($B$2:B613=B613),$D$2:D613),2)&gt;ROUND(SUMPRODUCT(--('Gutscheine'!$A$2:$A$501=B613),'Gutscheine'!$C$2:$C$501),2),"Übersteigt das Restguthaben","OK")))))))))))))</f>
        <v/>
      </c>
    </row>
    <row r="614" spans="1:5">
      <c r="A614" s="7"/>
      <c r="B614" s="7"/>
      <c r="C614" s="8"/>
      <c r="D614" s="9"/>
      <c r="E614" s="11">
        <f>IF(COUNTA(A614:D614)=0,"",IF(A614="","Buchungs-ID fehlt",IF(SUMPRODUCT(--($A$2:$A$2001=A614))&gt;1,"Doppelte Buchungs-ID",IF(B614="","Gutschein-ID fehlt",IF(SUMPRODUCT(--('Gutscheine'!$A$2:$A$501=B614))=0,"Unbekannte Gutschein-ID",IF(SUMPRODUCT(--('Gutscheine'!$A$2:$A$501=B614))&gt;1,"Gutschein-ID steht doppelt auf „Gutscheine“",IF(NOT(ISNUMBER(C614)),"Datum fehlt oder ist kein Datum",IF(OR(C614&lt;DATE(2000,1,1),C614&gt;DATE(2100,12,31)),"Datum außerhalb des gültigen Bereichs",IF(NOT(ISNUMBER(D614)),"Betrag fehlt oder ist keine Zahl",IF(D614&lt;=0,"Betrag muss über 0 liegen",IF(ROUND(D614,2)&lt;&gt;D614,"Betrag hat mehr als 2 Nachkommastellen",IF(C614&lt;SUMPRODUCT(--('Gutscheine'!$A$2:$A$501=B614),'Gutscheine'!$B$2:$B$501),"Vor dem Ausgabedatum eingelöst",IF(ROUND(SUMPRODUCT(--($B$2:B614=B614),$D$2:D614),2)&gt;ROUND(SUMPRODUCT(--('Gutscheine'!$A$2:$A$501=B614),'Gutscheine'!$C$2:$C$501),2),"Übersteigt das Restguthaben","OK")))))))))))))</f>
        <v/>
      </c>
    </row>
    <row r="615" spans="1:5">
      <c r="A615" s="7"/>
      <c r="B615" s="7"/>
      <c r="C615" s="8"/>
      <c r="D615" s="9"/>
      <c r="E615" s="11">
        <f>IF(COUNTA(A615:D615)=0,"",IF(A615="","Buchungs-ID fehlt",IF(SUMPRODUCT(--($A$2:$A$2001=A615))&gt;1,"Doppelte Buchungs-ID",IF(B615="","Gutschein-ID fehlt",IF(SUMPRODUCT(--('Gutscheine'!$A$2:$A$501=B615))=0,"Unbekannte Gutschein-ID",IF(SUMPRODUCT(--('Gutscheine'!$A$2:$A$501=B615))&gt;1,"Gutschein-ID steht doppelt auf „Gutscheine“",IF(NOT(ISNUMBER(C615)),"Datum fehlt oder ist kein Datum",IF(OR(C615&lt;DATE(2000,1,1),C615&gt;DATE(2100,12,31)),"Datum außerhalb des gültigen Bereichs",IF(NOT(ISNUMBER(D615)),"Betrag fehlt oder ist keine Zahl",IF(D615&lt;=0,"Betrag muss über 0 liegen",IF(ROUND(D615,2)&lt;&gt;D615,"Betrag hat mehr als 2 Nachkommastellen",IF(C615&lt;SUMPRODUCT(--('Gutscheine'!$A$2:$A$501=B615),'Gutscheine'!$B$2:$B$501),"Vor dem Ausgabedatum eingelöst",IF(ROUND(SUMPRODUCT(--($B$2:B615=B615),$D$2:D615),2)&gt;ROUND(SUMPRODUCT(--('Gutscheine'!$A$2:$A$501=B615),'Gutscheine'!$C$2:$C$501),2),"Übersteigt das Restguthaben","OK")))))))))))))</f>
        <v/>
      </c>
    </row>
    <row r="616" spans="1:5">
      <c r="A616" s="7"/>
      <c r="B616" s="7"/>
      <c r="C616" s="8"/>
      <c r="D616" s="9"/>
      <c r="E616" s="11">
        <f>IF(COUNTA(A616:D616)=0,"",IF(A616="","Buchungs-ID fehlt",IF(SUMPRODUCT(--($A$2:$A$2001=A616))&gt;1,"Doppelte Buchungs-ID",IF(B616="","Gutschein-ID fehlt",IF(SUMPRODUCT(--('Gutscheine'!$A$2:$A$501=B616))=0,"Unbekannte Gutschein-ID",IF(SUMPRODUCT(--('Gutscheine'!$A$2:$A$501=B616))&gt;1,"Gutschein-ID steht doppelt auf „Gutscheine“",IF(NOT(ISNUMBER(C616)),"Datum fehlt oder ist kein Datum",IF(OR(C616&lt;DATE(2000,1,1),C616&gt;DATE(2100,12,31)),"Datum außerhalb des gültigen Bereichs",IF(NOT(ISNUMBER(D616)),"Betrag fehlt oder ist keine Zahl",IF(D616&lt;=0,"Betrag muss über 0 liegen",IF(ROUND(D616,2)&lt;&gt;D616,"Betrag hat mehr als 2 Nachkommastellen",IF(C616&lt;SUMPRODUCT(--('Gutscheine'!$A$2:$A$501=B616),'Gutscheine'!$B$2:$B$501),"Vor dem Ausgabedatum eingelöst",IF(ROUND(SUMPRODUCT(--($B$2:B616=B616),$D$2:D616),2)&gt;ROUND(SUMPRODUCT(--('Gutscheine'!$A$2:$A$501=B616),'Gutscheine'!$C$2:$C$501),2),"Übersteigt das Restguthaben","OK")))))))))))))</f>
        <v/>
      </c>
    </row>
    <row r="617" spans="1:5">
      <c r="A617" s="7"/>
      <c r="B617" s="7"/>
      <c r="C617" s="8"/>
      <c r="D617" s="9"/>
      <c r="E617" s="11">
        <f>IF(COUNTA(A617:D617)=0,"",IF(A617="","Buchungs-ID fehlt",IF(SUMPRODUCT(--($A$2:$A$2001=A617))&gt;1,"Doppelte Buchungs-ID",IF(B617="","Gutschein-ID fehlt",IF(SUMPRODUCT(--('Gutscheine'!$A$2:$A$501=B617))=0,"Unbekannte Gutschein-ID",IF(SUMPRODUCT(--('Gutscheine'!$A$2:$A$501=B617))&gt;1,"Gutschein-ID steht doppelt auf „Gutscheine“",IF(NOT(ISNUMBER(C617)),"Datum fehlt oder ist kein Datum",IF(OR(C617&lt;DATE(2000,1,1),C617&gt;DATE(2100,12,31)),"Datum außerhalb des gültigen Bereichs",IF(NOT(ISNUMBER(D617)),"Betrag fehlt oder ist keine Zahl",IF(D617&lt;=0,"Betrag muss über 0 liegen",IF(ROUND(D617,2)&lt;&gt;D617,"Betrag hat mehr als 2 Nachkommastellen",IF(C617&lt;SUMPRODUCT(--('Gutscheine'!$A$2:$A$501=B617),'Gutscheine'!$B$2:$B$501),"Vor dem Ausgabedatum eingelöst",IF(ROUND(SUMPRODUCT(--($B$2:B617=B617),$D$2:D617),2)&gt;ROUND(SUMPRODUCT(--('Gutscheine'!$A$2:$A$501=B617),'Gutscheine'!$C$2:$C$501),2),"Übersteigt das Restguthaben","OK")))))))))))))</f>
        <v/>
      </c>
    </row>
    <row r="618" spans="1:5">
      <c r="A618" s="7"/>
      <c r="B618" s="7"/>
      <c r="C618" s="8"/>
      <c r="D618" s="9"/>
      <c r="E618" s="11">
        <f>IF(COUNTA(A618:D618)=0,"",IF(A618="","Buchungs-ID fehlt",IF(SUMPRODUCT(--($A$2:$A$2001=A618))&gt;1,"Doppelte Buchungs-ID",IF(B618="","Gutschein-ID fehlt",IF(SUMPRODUCT(--('Gutscheine'!$A$2:$A$501=B618))=0,"Unbekannte Gutschein-ID",IF(SUMPRODUCT(--('Gutscheine'!$A$2:$A$501=B618))&gt;1,"Gutschein-ID steht doppelt auf „Gutscheine“",IF(NOT(ISNUMBER(C618)),"Datum fehlt oder ist kein Datum",IF(OR(C618&lt;DATE(2000,1,1),C618&gt;DATE(2100,12,31)),"Datum außerhalb des gültigen Bereichs",IF(NOT(ISNUMBER(D618)),"Betrag fehlt oder ist keine Zahl",IF(D618&lt;=0,"Betrag muss über 0 liegen",IF(ROUND(D618,2)&lt;&gt;D618,"Betrag hat mehr als 2 Nachkommastellen",IF(C618&lt;SUMPRODUCT(--('Gutscheine'!$A$2:$A$501=B618),'Gutscheine'!$B$2:$B$501),"Vor dem Ausgabedatum eingelöst",IF(ROUND(SUMPRODUCT(--($B$2:B618=B618),$D$2:D618),2)&gt;ROUND(SUMPRODUCT(--('Gutscheine'!$A$2:$A$501=B618),'Gutscheine'!$C$2:$C$501),2),"Übersteigt das Restguthaben","OK")))))))))))))</f>
        <v/>
      </c>
    </row>
    <row r="619" spans="1:5">
      <c r="A619" s="7"/>
      <c r="B619" s="7"/>
      <c r="C619" s="8"/>
      <c r="D619" s="9"/>
      <c r="E619" s="11">
        <f>IF(COUNTA(A619:D619)=0,"",IF(A619="","Buchungs-ID fehlt",IF(SUMPRODUCT(--($A$2:$A$2001=A619))&gt;1,"Doppelte Buchungs-ID",IF(B619="","Gutschein-ID fehlt",IF(SUMPRODUCT(--('Gutscheine'!$A$2:$A$501=B619))=0,"Unbekannte Gutschein-ID",IF(SUMPRODUCT(--('Gutscheine'!$A$2:$A$501=B619))&gt;1,"Gutschein-ID steht doppelt auf „Gutscheine“",IF(NOT(ISNUMBER(C619)),"Datum fehlt oder ist kein Datum",IF(OR(C619&lt;DATE(2000,1,1),C619&gt;DATE(2100,12,31)),"Datum außerhalb des gültigen Bereichs",IF(NOT(ISNUMBER(D619)),"Betrag fehlt oder ist keine Zahl",IF(D619&lt;=0,"Betrag muss über 0 liegen",IF(ROUND(D619,2)&lt;&gt;D619,"Betrag hat mehr als 2 Nachkommastellen",IF(C619&lt;SUMPRODUCT(--('Gutscheine'!$A$2:$A$501=B619),'Gutscheine'!$B$2:$B$501),"Vor dem Ausgabedatum eingelöst",IF(ROUND(SUMPRODUCT(--($B$2:B619=B619),$D$2:D619),2)&gt;ROUND(SUMPRODUCT(--('Gutscheine'!$A$2:$A$501=B619),'Gutscheine'!$C$2:$C$501),2),"Übersteigt das Restguthaben","OK")))))))))))))</f>
        <v/>
      </c>
    </row>
    <row r="620" spans="1:5">
      <c r="A620" s="7"/>
      <c r="B620" s="7"/>
      <c r="C620" s="8"/>
      <c r="D620" s="9"/>
      <c r="E620" s="11">
        <f>IF(COUNTA(A620:D620)=0,"",IF(A620="","Buchungs-ID fehlt",IF(SUMPRODUCT(--($A$2:$A$2001=A620))&gt;1,"Doppelte Buchungs-ID",IF(B620="","Gutschein-ID fehlt",IF(SUMPRODUCT(--('Gutscheine'!$A$2:$A$501=B620))=0,"Unbekannte Gutschein-ID",IF(SUMPRODUCT(--('Gutscheine'!$A$2:$A$501=B620))&gt;1,"Gutschein-ID steht doppelt auf „Gutscheine“",IF(NOT(ISNUMBER(C620)),"Datum fehlt oder ist kein Datum",IF(OR(C620&lt;DATE(2000,1,1),C620&gt;DATE(2100,12,31)),"Datum außerhalb des gültigen Bereichs",IF(NOT(ISNUMBER(D620)),"Betrag fehlt oder ist keine Zahl",IF(D620&lt;=0,"Betrag muss über 0 liegen",IF(ROUND(D620,2)&lt;&gt;D620,"Betrag hat mehr als 2 Nachkommastellen",IF(C620&lt;SUMPRODUCT(--('Gutscheine'!$A$2:$A$501=B620),'Gutscheine'!$B$2:$B$501),"Vor dem Ausgabedatum eingelöst",IF(ROUND(SUMPRODUCT(--($B$2:B620=B620),$D$2:D620),2)&gt;ROUND(SUMPRODUCT(--('Gutscheine'!$A$2:$A$501=B620),'Gutscheine'!$C$2:$C$501),2),"Übersteigt das Restguthaben","OK")))))))))))))</f>
        <v/>
      </c>
    </row>
    <row r="621" spans="1:5">
      <c r="A621" s="7"/>
      <c r="B621" s="7"/>
      <c r="C621" s="8"/>
      <c r="D621" s="9"/>
      <c r="E621" s="11">
        <f>IF(COUNTA(A621:D621)=0,"",IF(A621="","Buchungs-ID fehlt",IF(SUMPRODUCT(--($A$2:$A$2001=A621))&gt;1,"Doppelte Buchungs-ID",IF(B621="","Gutschein-ID fehlt",IF(SUMPRODUCT(--('Gutscheine'!$A$2:$A$501=B621))=0,"Unbekannte Gutschein-ID",IF(SUMPRODUCT(--('Gutscheine'!$A$2:$A$501=B621))&gt;1,"Gutschein-ID steht doppelt auf „Gutscheine“",IF(NOT(ISNUMBER(C621)),"Datum fehlt oder ist kein Datum",IF(OR(C621&lt;DATE(2000,1,1),C621&gt;DATE(2100,12,31)),"Datum außerhalb des gültigen Bereichs",IF(NOT(ISNUMBER(D621)),"Betrag fehlt oder ist keine Zahl",IF(D621&lt;=0,"Betrag muss über 0 liegen",IF(ROUND(D621,2)&lt;&gt;D621,"Betrag hat mehr als 2 Nachkommastellen",IF(C621&lt;SUMPRODUCT(--('Gutscheine'!$A$2:$A$501=B621),'Gutscheine'!$B$2:$B$501),"Vor dem Ausgabedatum eingelöst",IF(ROUND(SUMPRODUCT(--($B$2:B621=B621),$D$2:D621),2)&gt;ROUND(SUMPRODUCT(--('Gutscheine'!$A$2:$A$501=B621),'Gutscheine'!$C$2:$C$501),2),"Übersteigt das Restguthaben","OK")))))))))))))</f>
        <v/>
      </c>
    </row>
    <row r="622" spans="1:5">
      <c r="A622" s="7"/>
      <c r="B622" s="7"/>
      <c r="C622" s="8"/>
      <c r="D622" s="9"/>
      <c r="E622" s="11">
        <f>IF(COUNTA(A622:D622)=0,"",IF(A622="","Buchungs-ID fehlt",IF(SUMPRODUCT(--($A$2:$A$2001=A622))&gt;1,"Doppelte Buchungs-ID",IF(B622="","Gutschein-ID fehlt",IF(SUMPRODUCT(--('Gutscheine'!$A$2:$A$501=B622))=0,"Unbekannte Gutschein-ID",IF(SUMPRODUCT(--('Gutscheine'!$A$2:$A$501=B622))&gt;1,"Gutschein-ID steht doppelt auf „Gutscheine“",IF(NOT(ISNUMBER(C622)),"Datum fehlt oder ist kein Datum",IF(OR(C622&lt;DATE(2000,1,1),C622&gt;DATE(2100,12,31)),"Datum außerhalb des gültigen Bereichs",IF(NOT(ISNUMBER(D622)),"Betrag fehlt oder ist keine Zahl",IF(D622&lt;=0,"Betrag muss über 0 liegen",IF(ROUND(D622,2)&lt;&gt;D622,"Betrag hat mehr als 2 Nachkommastellen",IF(C622&lt;SUMPRODUCT(--('Gutscheine'!$A$2:$A$501=B622),'Gutscheine'!$B$2:$B$501),"Vor dem Ausgabedatum eingelöst",IF(ROUND(SUMPRODUCT(--($B$2:B622=B622),$D$2:D622),2)&gt;ROUND(SUMPRODUCT(--('Gutscheine'!$A$2:$A$501=B622),'Gutscheine'!$C$2:$C$501),2),"Übersteigt das Restguthaben","OK")))))))))))))</f>
        <v/>
      </c>
    </row>
    <row r="623" spans="1:5">
      <c r="A623" s="7"/>
      <c r="B623" s="7"/>
      <c r="C623" s="8"/>
      <c r="D623" s="9"/>
      <c r="E623" s="11">
        <f>IF(COUNTA(A623:D623)=0,"",IF(A623="","Buchungs-ID fehlt",IF(SUMPRODUCT(--($A$2:$A$2001=A623))&gt;1,"Doppelte Buchungs-ID",IF(B623="","Gutschein-ID fehlt",IF(SUMPRODUCT(--('Gutscheine'!$A$2:$A$501=B623))=0,"Unbekannte Gutschein-ID",IF(SUMPRODUCT(--('Gutscheine'!$A$2:$A$501=B623))&gt;1,"Gutschein-ID steht doppelt auf „Gutscheine“",IF(NOT(ISNUMBER(C623)),"Datum fehlt oder ist kein Datum",IF(OR(C623&lt;DATE(2000,1,1),C623&gt;DATE(2100,12,31)),"Datum außerhalb des gültigen Bereichs",IF(NOT(ISNUMBER(D623)),"Betrag fehlt oder ist keine Zahl",IF(D623&lt;=0,"Betrag muss über 0 liegen",IF(ROUND(D623,2)&lt;&gt;D623,"Betrag hat mehr als 2 Nachkommastellen",IF(C623&lt;SUMPRODUCT(--('Gutscheine'!$A$2:$A$501=B623),'Gutscheine'!$B$2:$B$501),"Vor dem Ausgabedatum eingelöst",IF(ROUND(SUMPRODUCT(--($B$2:B623=B623),$D$2:D623),2)&gt;ROUND(SUMPRODUCT(--('Gutscheine'!$A$2:$A$501=B623),'Gutscheine'!$C$2:$C$501),2),"Übersteigt das Restguthaben","OK")))))))))))))</f>
        <v/>
      </c>
    </row>
    <row r="624" spans="1:5">
      <c r="A624" s="7"/>
      <c r="B624" s="7"/>
      <c r="C624" s="8"/>
      <c r="D624" s="9"/>
      <c r="E624" s="11">
        <f>IF(COUNTA(A624:D624)=0,"",IF(A624="","Buchungs-ID fehlt",IF(SUMPRODUCT(--($A$2:$A$2001=A624))&gt;1,"Doppelte Buchungs-ID",IF(B624="","Gutschein-ID fehlt",IF(SUMPRODUCT(--('Gutscheine'!$A$2:$A$501=B624))=0,"Unbekannte Gutschein-ID",IF(SUMPRODUCT(--('Gutscheine'!$A$2:$A$501=B624))&gt;1,"Gutschein-ID steht doppelt auf „Gutscheine“",IF(NOT(ISNUMBER(C624)),"Datum fehlt oder ist kein Datum",IF(OR(C624&lt;DATE(2000,1,1),C624&gt;DATE(2100,12,31)),"Datum außerhalb des gültigen Bereichs",IF(NOT(ISNUMBER(D624)),"Betrag fehlt oder ist keine Zahl",IF(D624&lt;=0,"Betrag muss über 0 liegen",IF(ROUND(D624,2)&lt;&gt;D624,"Betrag hat mehr als 2 Nachkommastellen",IF(C624&lt;SUMPRODUCT(--('Gutscheine'!$A$2:$A$501=B624),'Gutscheine'!$B$2:$B$501),"Vor dem Ausgabedatum eingelöst",IF(ROUND(SUMPRODUCT(--($B$2:B624=B624),$D$2:D624),2)&gt;ROUND(SUMPRODUCT(--('Gutscheine'!$A$2:$A$501=B624),'Gutscheine'!$C$2:$C$501),2),"Übersteigt das Restguthaben","OK")))))))))))))</f>
        <v/>
      </c>
    </row>
    <row r="625" spans="1:5">
      <c r="A625" s="7"/>
      <c r="B625" s="7"/>
      <c r="C625" s="8"/>
      <c r="D625" s="9"/>
      <c r="E625" s="11">
        <f>IF(COUNTA(A625:D625)=0,"",IF(A625="","Buchungs-ID fehlt",IF(SUMPRODUCT(--($A$2:$A$2001=A625))&gt;1,"Doppelte Buchungs-ID",IF(B625="","Gutschein-ID fehlt",IF(SUMPRODUCT(--('Gutscheine'!$A$2:$A$501=B625))=0,"Unbekannte Gutschein-ID",IF(SUMPRODUCT(--('Gutscheine'!$A$2:$A$501=B625))&gt;1,"Gutschein-ID steht doppelt auf „Gutscheine“",IF(NOT(ISNUMBER(C625)),"Datum fehlt oder ist kein Datum",IF(OR(C625&lt;DATE(2000,1,1),C625&gt;DATE(2100,12,31)),"Datum außerhalb des gültigen Bereichs",IF(NOT(ISNUMBER(D625)),"Betrag fehlt oder ist keine Zahl",IF(D625&lt;=0,"Betrag muss über 0 liegen",IF(ROUND(D625,2)&lt;&gt;D625,"Betrag hat mehr als 2 Nachkommastellen",IF(C625&lt;SUMPRODUCT(--('Gutscheine'!$A$2:$A$501=B625),'Gutscheine'!$B$2:$B$501),"Vor dem Ausgabedatum eingelöst",IF(ROUND(SUMPRODUCT(--($B$2:B625=B625),$D$2:D625),2)&gt;ROUND(SUMPRODUCT(--('Gutscheine'!$A$2:$A$501=B625),'Gutscheine'!$C$2:$C$501),2),"Übersteigt das Restguthaben","OK")))))))))))))</f>
        <v/>
      </c>
    </row>
    <row r="626" spans="1:5">
      <c r="A626" s="7"/>
      <c r="B626" s="7"/>
      <c r="C626" s="8"/>
      <c r="D626" s="9"/>
      <c r="E626" s="11">
        <f>IF(COUNTA(A626:D626)=0,"",IF(A626="","Buchungs-ID fehlt",IF(SUMPRODUCT(--($A$2:$A$2001=A626))&gt;1,"Doppelte Buchungs-ID",IF(B626="","Gutschein-ID fehlt",IF(SUMPRODUCT(--('Gutscheine'!$A$2:$A$501=B626))=0,"Unbekannte Gutschein-ID",IF(SUMPRODUCT(--('Gutscheine'!$A$2:$A$501=B626))&gt;1,"Gutschein-ID steht doppelt auf „Gutscheine“",IF(NOT(ISNUMBER(C626)),"Datum fehlt oder ist kein Datum",IF(OR(C626&lt;DATE(2000,1,1),C626&gt;DATE(2100,12,31)),"Datum außerhalb des gültigen Bereichs",IF(NOT(ISNUMBER(D626)),"Betrag fehlt oder ist keine Zahl",IF(D626&lt;=0,"Betrag muss über 0 liegen",IF(ROUND(D626,2)&lt;&gt;D626,"Betrag hat mehr als 2 Nachkommastellen",IF(C626&lt;SUMPRODUCT(--('Gutscheine'!$A$2:$A$501=B626),'Gutscheine'!$B$2:$B$501),"Vor dem Ausgabedatum eingelöst",IF(ROUND(SUMPRODUCT(--($B$2:B626=B626),$D$2:D626),2)&gt;ROUND(SUMPRODUCT(--('Gutscheine'!$A$2:$A$501=B626),'Gutscheine'!$C$2:$C$501),2),"Übersteigt das Restguthaben","OK")))))))))))))</f>
        <v/>
      </c>
    </row>
    <row r="627" spans="1:5">
      <c r="A627" s="7"/>
      <c r="B627" s="7"/>
      <c r="C627" s="8"/>
      <c r="D627" s="9"/>
      <c r="E627" s="11">
        <f>IF(COUNTA(A627:D627)=0,"",IF(A627="","Buchungs-ID fehlt",IF(SUMPRODUCT(--($A$2:$A$2001=A627))&gt;1,"Doppelte Buchungs-ID",IF(B627="","Gutschein-ID fehlt",IF(SUMPRODUCT(--('Gutscheine'!$A$2:$A$501=B627))=0,"Unbekannte Gutschein-ID",IF(SUMPRODUCT(--('Gutscheine'!$A$2:$A$501=B627))&gt;1,"Gutschein-ID steht doppelt auf „Gutscheine“",IF(NOT(ISNUMBER(C627)),"Datum fehlt oder ist kein Datum",IF(OR(C627&lt;DATE(2000,1,1),C627&gt;DATE(2100,12,31)),"Datum außerhalb des gültigen Bereichs",IF(NOT(ISNUMBER(D627)),"Betrag fehlt oder ist keine Zahl",IF(D627&lt;=0,"Betrag muss über 0 liegen",IF(ROUND(D627,2)&lt;&gt;D627,"Betrag hat mehr als 2 Nachkommastellen",IF(C627&lt;SUMPRODUCT(--('Gutscheine'!$A$2:$A$501=B627),'Gutscheine'!$B$2:$B$501),"Vor dem Ausgabedatum eingelöst",IF(ROUND(SUMPRODUCT(--($B$2:B627=B627),$D$2:D627),2)&gt;ROUND(SUMPRODUCT(--('Gutscheine'!$A$2:$A$501=B627),'Gutscheine'!$C$2:$C$501),2),"Übersteigt das Restguthaben","OK")))))))))))))</f>
        <v/>
      </c>
    </row>
    <row r="628" spans="1:5">
      <c r="A628" s="7"/>
      <c r="B628" s="7"/>
      <c r="C628" s="8"/>
      <c r="D628" s="9"/>
      <c r="E628" s="11">
        <f>IF(COUNTA(A628:D628)=0,"",IF(A628="","Buchungs-ID fehlt",IF(SUMPRODUCT(--($A$2:$A$2001=A628))&gt;1,"Doppelte Buchungs-ID",IF(B628="","Gutschein-ID fehlt",IF(SUMPRODUCT(--('Gutscheine'!$A$2:$A$501=B628))=0,"Unbekannte Gutschein-ID",IF(SUMPRODUCT(--('Gutscheine'!$A$2:$A$501=B628))&gt;1,"Gutschein-ID steht doppelt auf „Gutscheine“",IF(NOT(ISNUMBER(C628)),"Datum fehlt oder ist kein Datum",IF(OR(C628&lt;DATE(2000,1,1),C628&gt;DATE(2100,12,31)),"Datum außerhalb des gültigen Bereichs",IF(NOT(ISNUMBER(D628)),"Betrag fehlt oder ist keine Zahl",IF(D628&lt;=0,"Betrag muss über 0 liegen",IF(ROUND(D628,2)&lt;&gt;D628,"Betrag hat mehr als 2 Nachkommastellen",IF(C628&lt;SUMPRODUCT(--('Gutscheine'!$A$2:$A$501=B628),'Gutscheine'!$B$2:$B$501),"Vor dem Ausgabedatum eingelöst",IF(ROUND(SUMPRODUCT(--($B$2:B628=B628),$D$2:D628),2)&gt;ROUND(SUMPRODUCT(--('Gutscheine'!$A$2:$A$501=B628),'Gutscheine'!$C$2:$C$501),2),"Übersteigt das Restguthaben","OK")))))))))))))</f>
        <v/>
      </c>
    </row>
    <row r="629" spans="1:5">
      <c r="A629" s="7"/>
      <c r="B629" s="7"/>
      <c r="C629" s="8"/>
      <c r="D629" s="9"/>
      <c r="E629" s="11">
        <f>IF(COUNTA(A629:D629)=0,"",IF(A629="","Buchungs-ID fehlt",IF(SUMPRODUCT(--($A$2:$A$2001=A629))&gt;1,"Doppelte Buchungs-ID",IF(B629="","Gutschein-ID fehlt",IF(SUMPRODUCT(--('Gutscheine'!$A$2:$A$501=B629))=0,"Unbekannte Gutschein-ID",IF(SUMPRODUCT(--('Gutscheine'!$A$2:$A$501=B629))&gt;1,"Gutschein-ID steht doppelt auf „Gutscheine“",IF(NOT(ISNUMBER(C629)),"Datum fehlt oder ist kein Datum",IF(OR(C629&lt;DATE(2000,1,1),C629&gt;DATE(2100,12,31)),"Datum außerhalb des gültigen Bereichs",IF(NOT(ISNUMBER(D629)),"Betrag fehlt oder ist keine Zahl",IF(D629&lt;=0,"Betrag muss über 0 liegen",IF(ROUND(D629,2)&lt;&gt;D629,"Betrag hat mehr als 2 Nachkommastellen",IF(C629&lt;SUMPRODUCT(--('Gutscheine'!$A$2:$A$501=B629),'Gutscheine'!$B$2:$B$501),"Vor dem Ausgabedatum eingelöst",IF(ROUND(SUMPRODUCT(--($B$2:B629=B629),$D$2:D629),2)&gt;ROUND(SUMPRODUCT(--('Gutscheine'!$A$2:$A$501=B629),'Gutscheine'!$C$2:$C$501),2),"Übersteigt das Restguthaben","OK")))))))))))))</f>
        <v/>
      </c>
    </row>
    <row r="630" spans="1:5">
      <c r="A630" s="7"/>
      <c r="B630" s="7"/>
      <c r="C630" s="8"/>
      <c r="D630" s="9"/>
      <c r="E630" s="11">
        <f>IF(COUNTA(A630:D630)=0,"",IF(A630="","Buchungs-ID fehlt",IF(SUMPRODUCT(--($A$2:$A$2001=A630))&gt;1,"Doppelte Buchungs-ID",IF(B630="","Gutschein-ID fehlt",IF(SUMPRODUCT(--('Gutscheine'!$A$2:$A$501=B630))=0,"Unbekannte Gutschein-ID",IF(SUMPRODUCT(--('Gutscheine'!$A$2:$A$501=B630))&gt;1,"Gutschein-ID steht doppelt auf „Gutscheine“",IF(NOT(ISNUMBER(C630)),"Datum fehlt oder ist kein Datum",IF(OR(C630&lt;DATE(2000,1,1),C630&gt;DATE(2100,12,31)),"Datum außerhalb des gültigen Bereichs",IF(NOT(ISNUMBER(D630)),"Betrag fehlt oder ist keine Zahl",IF(D630&lt;=0,"Betrag muss über 0 liegen",IF(ROUND(D630,2)&lt;&gt;D630,"Betrag hat mehr als 2 Nachkommastellen",IF(C630&lt;SUMPRODUCT(--('Gutscheine'!$A$2:$A$501=B630),'Gutscheine'!$B$2:$B$501),"Vor dem Ausgabedatum eingelöst",IF(ROUND(SUMPRODUCT(--($B$2:B630=B630),$D$2:D630),2)&gt;ROUND(SUMPRODUCT(--('Gutscheine'!$A$2:$A$501=B630),'Gutscheine'!$C$2:$C$501),2),"Übersteigt das Restguthaben","OK")))))))))))))</f>
        <v/>
      </c>
    </row>
    <row r="631" spans="1:5">
      <c r="A631" s="7"/>
      <c r="B631" s="7"/>
      <c r="C631" s="8"/>
      <c r="D631" s="9"/>
      <c r="E631" s="11">
        <f>IF(COUNTA(A631:D631)=0,"",IF(A631="","Buchungs-ID fehlt",IF(SUMPRODUCT(--($A$2:$A$2001=A631))&gt;1,"Doppelte Buchungs-ID",IF(B631="","Gutschein-ID fehlt",IF(SUMPRODUCT(--('Gutscheine'!$A$2:$A$501=B631))=0,"Unbekannte Gutschein-ID",IF(SUMPRODUCT(--('Gutscheine'!$A$2:$A$501=B631))&gt;1,"Gutschein-ID steht doppelt auf „Gutscheine“",IF(NOT(ISNUMBER(C631)),"Datum fehlt oder ist kein Datum",IF(OR(C631&lt;DATE(2000,1,1),C631&gt;DATE(2100,12,31)),"Datum außerhalb des gültigen Bereichs",IF(NOT(ISNUMBER(D631)),"Betrag fehlt oder ist keine Zahl",IF(D631&lt;=0,"Betrag muss über 0 liegen",IF(ROUND(D631,2)&lt;&gt;D631,"Betrag hat mehr als 2 Nachkommastellen",IF(C631&lt;SUMPRODUCT(--('Gutscheine'!$A$2:$A$501=B631),'Gutscheine'!$B$2:$B$501),"Vor dem Ausgabedatum eingelöst",IF(ROUND(SUMPRODUCT(--($B$2:B631=B631),$D$2:D631),2)&gt;ROUND(SUMPRODUCT(--('Gutscheine'!$A$2:$A$501=B631),'Gutscheine'!$C$2:$C$501),2),"Übersteigt das Restguthaben","OK")))))))))))))</f>
        <v/>
      </c>
    </row>
    <row r="632" spans="1:5">
      <c r="A632" s="7"/>
      <c r="B632" s="7"/>
      <c r="C632" s="8"/>
      <c r="D632" s="9"/>
      <c r="E632" s="11">
        <f>IF(COUNTA(A632:D632)=0,"",IF(A632="","Buchungs-ID fehlt",IF(SUMPRODUCT(--($A$2:$A$2001=A632))&gt;1,"Doppelte Buchungs-ID",IF(B632="","Gutschein-ID fehlt",IF(SUMPRODUCT(--('Gutscheine'!$A$2:$A$501=B632))=0,"Unbekannte Gutschein-ID",IF(SUMPRODUCT(--('Gutscheine'!$A$2:$A$501=B632))&gt;1,"Gutschein-ID steht doppelt auf „Gutscheine“",IF(NOT(ISNUMBER(C632)),"Datum fehlt oder ist kein Datum",IF(OR(C632&lt;DATE(2000,1,1),C632&gt;DATE(2100,12,31)),"Datum außerhalb des gültigen Bereichs",IF(NOT(ISNUMBER(D632)),"Betrag fehlt oder ist keine Zahl",IF(D632&lt;=0,"Betrag muss über 0 liegen",IF(ROUND(D632,2)&lt;&gt;D632,"Betrag hat mehr als 2 Nachkommastellen",IF(C632&lt;SUMPRODUCT(--('Gutscheine'!$A$2:$A$501=B632),'Gutscheine'!$B$2:$B$501),"Vor dem Ausgabedatum eingelöst",IF(ROUND(SUMPRODUCT(--($B$2:B632=B632),$D$2:D632),2)&gt;ROUND(SUMPRODUCT(--('Gutscheine'!$A$2:$A$501=B632),'Gutscheine'!$C$2:$C$501),2),"Übersteigt das Restguthaben","OK")))))))))))))</f>
        <v/>
      </c>
    </row>
    <row r="633" spans="1:5">
      <c r="A633" s="7"/>
      <c r="B633" s="7"/>
      <c r="C633" s="8"/>
      <c r="D633" s="9"/>
      <c r="E633" s="11">
        <f>IF(COUNTA(A633:D633)=0,"",IF(A633="","Buchungs-ID fehlt",IF(SUMPRODUCT(--($A$2:$A$2001=A633))&gt;1,"Doppelte Buchungs-ID",IF(B633="","Gutschein-ID fehlt",IF(SUMPRODUCT(--('Gutscheine'!$A$2:$A$501=B633))=0,"Unbekannte Gutschein-ID",IF(SUMPRODUCT(--('Gutscheine'!$A$2:$A$501=B633))&gt;1,"Gutschein-ID steht doppelt auf „Gutscheine“",IF(NOT(ISNUMBER(C633)),"Datum fehlt oder ist kein Datum",IF(OR(C633&lt;DATE(2000,1,1),C633&gt;DATE(2100,12,31)),"Datum außerhalb des gültigen Bereichs",IF(NOT(ISNUMBER(D633)),"Betrag fehlt oder ist keine Zahl",IF(D633&lt;=0,"Betrag muss über 0 liegen",IF(ROUND(D633,2)&lt;&gt;D633,"Betrag hat mehr als 2 Nachkommastellen",IF(C633&lt;SUMPRODUCT(--('Gutscheine'!$A$2:$A$501=B633),'Gutscheine'!$B$2:$B$501),"Vor dem Ausgabedatum eingelöst",IF(ROUND(SUMPRODUCT(--($B$2:B633=B633),$D$2:D633),2)&gt;ROUND(SUMPRODUCT(--('Gutscheine'!$A$2:$A$501=B633),'Gutscheine'!$C$2:$C$501),2),"Übersteigt das Restguthaben","OK")))))))))))))</f>
        <v/>
      </c>
    </row>
    <row r="634" spans="1:5">
      <c r="A634" s="7"/>
      <c r="B634" s="7"/>
      <c r="C634" s="8"/>
      <c r="D634" s="9"/>
      <c r="E634" s="11">
        <f>IF(COUNTA(A634:D634)=0,"",IF(A634="","Buchungs-ID fehlt",IF(SUMPRODUCT(--($A$2:$A$2001=A634))&gt;1,"Doppelte Buchungs-ID",IF(B634="","Gutschein-ID fehlt",IF(SUMPRODUCT(--('Gutscheine'!$A$2:$A$501=B634))=0,"Unbekannte Gutschein-ID",IF(SUMPRODUCT(--('Gutscheine'!$A$2:$A$501=B634))&gt;1,"Gutschein-ID steht doppelt auf „Gutscheine“",IF(NOT(ISNUMBER(C634)),"Datum fehlt oder ist kein Datum",IF(OR(C634&lt;DATE(2000,1,1),C634&gt;DATE(2100,12,31)),"Datum außerhalb des gültigen Bereichs",IF(NOT(ISNUMBER(D634)),"Betrag fehlt oder ist keine Zahl",IF(D634&lt;=0,"Betrag muss über 0 liegen",IF(ROUND(D634,2)&lt;&gt;D634,"Betrag hat mehr als 2 Nachkommastellen",IF(C634&lt;SUMPRODUCT(--('Gutscheine'!$A$2:$A$501=B634),'Gutscheine'!$B$2:$B$501),"Vor dem Ausgabedatum eingelöst",IF(ROUND(SUMPRODUCT(--($B$2:B634=B634),$D$2:D634),2)&gt;ROUND(SUMPRODUCT(--('Gutscheine'!$A$2:$A$501=B634),'Gutscheine'!$C$2:$C$501),2),"Übersteigt das Restguthaben","OK")))))))))))))</f>
        <v/>
      </c>
    </row>
    <row r="635" spans="1:5">
      <c r="A635" s="7"/>
      <c r="B635" s="7"/>
      <c r="C635" s="8"/>
      <c r="D635" s="9"/>
      <c r="E635" s="11">
        <f>IF(COUNTA(A635:D635)=0,"",IF(A635="","Buchungs-ID fehlt",IF(SUMPRODUCT(--($A$2:$A$2001=A635))&gt;1,"Doppelte Buchungs-ID",IF(B635="","Gutschein-ID fehlt",IF(SUMPRODUCT(--('Gutscheine'!$A$2:$A$501=B635))=0,"Unbekannte Gutschein-ID",IF(SUMPRODUCT(--('Gutscheine'!$A$2:$A$501=B635))&gt;1,"Gutschein-ID steht doppelt auf „Gutscheine“",IF(NOT(ISNUMBER(C635)),"Datum fehlt oder ist kein Datum",IF(OR(C635&lt;DATE(2000,1,1),C635&gt;DATE(2100,12,31)),"Datum außerhalb des gültigen Bereichs",IF(NOT(ISNUMBER(D635)),"Betrag fehlt oder ist keine Zahl",IF(D635&lt;=0,"Betrag muss über 0 liegen",IF(ROUND(D635,2)&lt;&gt;D635,"Betrag hat mehr als 2 Nachkommastellen",IF(C635&lt;SUMPRODUCT(--('Gutscheine'!$A$2:$A$501=B635),'Gutscheine'!$B$2:$B$501),"Vor dem Ausgabedatum eingelöst",IF(ROUND(SUMPRODUCT(--($B$2:B635=B635),$D$2:D635),2)&gt;ROUND(SUMPRODUCT(--('Gutscheine'!$A$2:$A$501=B635),'Gutscheine'!$C$2:$C$501),2),"Übersteigt das Restguthaben","OK")))))))))))))</f>
        <v/>
      </c>
    </row>
    <row r="636" spans="1:5">
      <c r="A636" s="7"/>
      <c r="B636" s="7"/>
      <c r="C636" s="8"/>
      <c r="D636" s="9"/>
      <c r="E636" s="11">
        <f>IF(COUNTA(A636:D636)=0,"",IF(A636="","Buchungs-ID fehlt",IF(SUMPRODUCT(--($A$2:$A$2001=A636))&gt;1,"Doppelte Buchungs-ID",IF(B636="","Gutschein-ID fehlt",IF(SUMPRODUCT(--('Gutscheine'!$A$2:$A$501=B636))=0,"Unbekannte Gutschein-ID",IF(SUMPRODUCT(--('Gutscheine'!$A$2:$A$501=B636))&gt;1,"Gutschein-ID steht doppelt auf „Gutscheine“",IF(NOT(ISNUMBER(C636)),"Datum fehlt oder ist kein Datum",IF(OR(C636&lt;DATE(2000,1,1),C636&gt;DATE(2100,12,31)),"Datum außerhalb des gültigen Bereichs",IF(NOT(ISNUMBER(D636)),"Betrag fehlt oder ist keine Zahl",IF(D636&lt;=0,"Betrag muss über 0 liegen",IF(ROUND(D636,2)&lt;&gt;D636,"Betrag hat mehr als 2 Nachkommastellen",IF(C636&lt;SUMPRODUCT(--('Gutscheine'!$A$2:$A$501=B636),'Gutscheine'!$B$2:$B$501),"Vor dem Ausgabedatum eingelöst",IF(ROUND(SUMPRODUCT(--($B$2:B636=B636),$D$2:D636),2)&gt;ROUND(SUMPRODUCT(--('Gutscheine'!$A$2:$A$501=B636),'Gutscheine'!$C$2:$C$501),2),"Übersteigt das Restguthaben","OK")))))))))))))</f>
        <v/>
      </c>
    </row>
    <row r="637" spans="1:5">
      <c r="A637" s="7"/>
      <c r="B637" s="7"/>
      <c r="C637" s="8"/>
      <c r="D637" s="9"/>
      <c r="E637" s="11">
        <f>IF(COUNTA(A637:D637)=0,"",IF(A637="","Buchungs-ID fehlt",IF(SUMPRODUCT(--($A$2:$A$2001=A637))&gt;1,"Doppelte Buchungs-ID",IF(B637="","Gutschein-ID fehlt",IF(SUMPRODUCT(--('Gutscheine'!$A$2:$A$501=B637))=0,"Unbekannte Gutschein-ID",IF(SUMPRODUCT(--('Gutscheine'!$A$2:$A$501=B637))&gt;1,"Gutschein-ID steht doppelt auf „Gutscheine“",IF(NOT(ISNUMBER(C637)),"Datum fehlt oder ist kein Datum",IF(OR(C637&lt;DATE(2000,1,1),C637&gt;DATE(2100,12,31)),"Datum außerhalb des gültigen Bereichs",IF(NOT(ISNUMBER(D637)),"Betrag fehlt oder ist keine Zahl",IF(D637&lt;=0,"Betrag muss über 0 liegen",IF(ROUND(D637,2)&lt;&gt;D637,"Betrag hat mehr als 2 Nachkommastellen",IF(C637&lt;SUMPRODUCT(--('Gutscheine'!$A$2:$A$501=B637),'Gutscheine'!$B$2:$B$501),"Vor dem Ausgabedatum eingelöst",IF(ROUND(SUMPRODUCT(--($B$2:B637=B637),$D$2:D637),2)&gt;ROUND(SUMPRODUCT(--('Gutscheine'!$A$2:$A$501=B637),'Gutscheine'!$C$2:$C$501),2),"Übersteigt das Restguthaben","OK")))))))))))))</f>
        <v/>
      </c>
    </row>
    <row r="638" spans="1:5">
      <c r="A638" s="7"/>
      <c r="B638" s="7"/>
      <c r="C638" s="8"/>
      <c r="D638" s="9"/>
      <c r="E638" s="11">
        <f>IF(COUNTA(A638:D638)=0,"",IF(A638="","Buchungs-ID fehlt",IF(SUMPRODUCT(--($A$2:$A$2001=A638))&gt;1,"Doppelte Buchungs-ID",IF(B638="","Gutschein-ID fehlt",IF(SUMPRODUCT(--('Gutscheine'!$A$2:$A$501=B638))=0,"Unbekannte Gutschein-ID",IF(SUMPRODUCT(--('Gutscheine'!$A$2:$A$501=B638))&gt;1,"Gutschein-ID steht doppelt auf „Gutscheine“",IF(NOT(ISNUMBER(C638)),"Datum fehlt oder ist kein Datum",IF(OR(C638&lt;DATE(2000,1,1),C638&gt;DATE(2100,12,31)),"Datum außerhalb des gültigen Bereichs",IF(NOT(ISNUMBER(D638)),"Betrag fehlt oder ist keine Zahl",IF(D638&lt;=0,"Betrag muss über 0 liegen",IF(ROUND(D638,2)&lt;&gt;D638,"Betrag hat mehr als 2 Nachkommastellen",IF(C638&lt;SUMPRODUCT(--('Gutscheine'!$A$2:$A$501=B638),'Gutscheine'!$B$2:$B$501),"Vor dem Ausgabedatum eingelöst",IF(ROUND(SUMPRODUCT(--($B$2:B638=B638),$D$2:D638),2)&gt;ROUND(SUMPRODUCT(--('Gutscheine'!$A$2:$A$501=B638),'Gutscheine'!$C$2:$C$501),2),"Übersteigt das Restguthaben","OK")))))))))))))</f>
        <v/>
      </c>
    </row>
    <row r="639" spans="1:5">
      <c r="A639" s="7"/>
      <c r="B639" s="7"/>
      <c r="C639" s="8"/>
      <c r="D639" s="9"/>
      <c r="E639" s="11">
        <f>IF(COUNTA(A639:D639)=0,"",IF(A639="","Buchungs-ID fehlt",IF(SUMPRODUCT(--($A$2:$A$2001=A639))&gt;1,"Doppelte Buchungs-ID",IF(B639="","Gutschein-ID fehlt",IF(SUMPRODUCT(--('Gutscheine'!$A$2:$A$501=B639))=0,"Unbekannte Gutschein-ID",IF(SUMPRODUCT(--('Gutscheine'!$A$2:$A$501=B639))&gt;1,"Gutschein-ID steht doppelt auf „Gutscheine“",IF(NOT(ISNUMBER(C639)),"Datum fehlt oder ist kein Datum",IF(OR(C639&lt;DATE(2000,1,1),C639&gt;DATE(2100,12,31)),"Datum außerhalb des gültigen Bereichs",IF(NOT(ISNUMBER(D639)),"Betrag fehlt oder ist keine Zahl",IF(D639&lt;=0,"Betrag muss über 0 liegen",IF(ROUND(D639,2)&lt;&gt;D639,"Betrag hat mehr als 2 Nachkommastellen",IF(C639&lt;SUMPRODUCT(--('Gutscheine'!$A$2:$A$501=B639),'Gutscheine'!$B$2:$B$501),"Vor dem Ausgabedatum eingelöst",IF(ROUND(SUMPRODUCT(--($B$2:B639=B639),$D$2:D639),2)&gt;ROUND(SUMPRODUCT(--('Gutscheine'!$A$2:$A$501=B639),'Gutscheine'!$C$2:$C$501),2),"Übersteigt das Restguthaben","OK")))))))))))))</f>
        <v/>
      </c>
    </row>
    <row r="640" spans="1:5">
      <c r="A640" s="7"/>
      <c r="B640" s="7"/>
      <c r="C640" s="8"/>
      <c r="D640" s="9"/>
      <c r="E640" s="11">
        <f>IF(COUNTA(A640:D640)=0,"",IF(A640="","Buchungs-ID fehlt",IF(SUMPRODUCT(--($A$2:$A$2001=A640))&gt;1,"Doppelte Buchungs-ID",IF(B640="","Gutschein-ID fehlt",IF(SUMPRODUCT(--('Gutscheine'!$A$2:$A$501=B640))=0,"Unbekannte Gutschein-ID",IF(SUMPRODUCT(--('Gutscheine'!$A$2:$A$501=B640))&gt;1,"Gutschein-ID steht doppelt auf „Gutscheine“",IF(NOT(ISNUMBER(C640)),"Datum fehlt oder ist kein Datum",IF(OR(C640&lt;DATE(2000,1,1),C640&gt;DATE(2100,12,31)),"Datum außerhalb des gültigen Bereichs",IF(NOT(ISNUMBER(D640)),"Betrag fehlt oder ist keine Zahl",IF(D640&lt;=0,"Betrag muss über 0 liegen",IF(ROUND(D640,2)&lt;&gt;D640,"Betrag hat mehr als 2 Nachkommastellen",IF(C640&lt;SUMPRODUCT(--('Gutscheine'!$A$2:$A$501=B640),'Gutscheine'!$B$2:$B$501),"Vor dem Ausgabedatum eingelöst",IF(ROUND(SUMPRODUCT(--($B$2:B640=B640),$D$2:D640),2)&gt;ROUND(SUMPRODUCT(--('Gutscheine'!$A$2:$A$501=B640),'Gutscheine'!$C$2:$C$501),2),"Übersteigt das Restguthaben","OK")))))))))))))</f>
        <v/>
      </c>
    </row>
    <row r="641" spans="1:5">
      <c r="A641" s="7"/>
      <c r="B641" s="7"/>
      <c r="C641" s="8"/>
      <c r="D641" s="9"/>
      <c r="E641" s="11">
        <f>IF(COUNTA(A641:D641)=0,"",IF(A641="","Buchungs-ID fehlt",IF(SUMPRODUCT(--($A$2:$A$2001=A641))&gt;1,"Doppelte Buchungs-ID",IF(B641="","Gutschein-ID fehlt",IF(SUMPRODUCT(--('Gutscheine'!$A$2:$A$501=B641))=0,"Unbekannte Gutschein-ID",IF(SUMPRODUCT(--('Gutscheine'!$A$2:$A$501=B641))&gt;1,"Gutschein-ID steht doppelt auf „Gutscheine“",IF(NOT(ISNUMBER(C641)),"Datum fehlt oder ist kein Datum",IF(OR(C641&lt;DATE(2000,1,1),C641&gt;DATE(2100,12,31)),"Datum außerhalb des gültigen Bereichs",IF(NOT(ISNUMBER(D641)),"Betrag fehlt oder ist keine Zahl",IF(D641&lt;=0,"Betrag muss über 0 liegen",IF(ROUND(D641,2)&lt;&gt;D641,"Betrag hat mehr als 2 Nachkommastellen",IF(C641&lt;SUMPRODUCT(--('Gutscheine'!$A$2:$A$501=B641),'Gutscheine'!$B$2:$B$501),"Vor dem Ausgabedatum eingelöst",IF(ROUND(SUMPRODUCT(--($B$2:B641=B641),$D$2:D641),2)&gt;ROUND(SUMPRODUCT(--('Gutscheine'!$A$2:$A$501=B641),'Gutscheine'!$C$2:$C$501),2),"Übersteigt das Restguthaben","OK")))))))))))))</f>
        <v/>
      </c>
    </row>
    <row r="642" spans="1:5">
      <c r="A642" s="7"/>
      <c r="B642" s="7"/>
      <c r="C642" s="8"/>
      <c r="D642" s="9"/>
      <c r="E642" s="11">
        <f>IF(COUNTA(A642:D642)=0,"",IF(A642="","Buchungs-ID fehlt",IF(SUMPRODUCT(--($A$2:$A$2001=A642))&gt;1,"Doppelte Buchungs-ID",IF(B642="","Gutschein-ID fehlt",IF(SUMPRODUCT(--('Gutscheine'!$A$2:$A$501=B642))=0,"Unbekannte Gutschein-ID",IF(SUMPRODUCT(--('Gutscheine'!$A$2:$A$501=B642))&gt;1,"Gutschein-ID steht doppelt auf „Gutscheine“",IF(NOT(ISNUMBER(C642)),"Datum fehlt oder ist kein Datum",IF(OR(C642&lt;DATE(2000,1,1),C642&gt;DATE(2100,12,31)),"Datum außerhalb des gültigen Bereichs",IF(NOT(ISNUMBER(D642)),"Betrag fehlt oder ist keine Zahl",IF(D642&lt;=0,"Betrag muss über 0 liegen",IF(ROUND(D642,2)&lt;&gt;D642,"Betrag hat mehr als 2 Nachkommastellen",IF(C642&lt;SUMPRODUCT(--('Gutscheine'!$A$2:$A$501=B642),'Gutscheine'!$B$2:$B$501),"Vor dem Ausgabedatum eingelöst",IF(ROUND(SUMPRODUCT(--($B$2:B642=B642),$D$2:D642),2)&gt;ROUND(SUMPRODUCT(--('Gutscheine'!$A$2:$A$501=B642),'Gutscheine'!$C$2:$C$501),2),"Übersteigt das Restguthaben","OK")))))))))))))</f>
        <v/>
      </c>
    </row>
    <row r="643" spans="1:5">
      <c r="A643" s="7"/>
      <c r="B643" s="7"/>
      <c r="C643" s="8"/>
      <c r="D643" s="9"/>
      <c r="E643" s="11">
        <f>IF(COUNTA(A643:D643)=0,"",IF(A643="","Buchungs-ID fehlt",IF(SUMPRODUCT(--($A$2:$A$2001=A643))&gt;1,"Doppelte Buchungs-ID",IF(B643="","Gutschein-ID fehlt",IF(SUMPRODUCT(--('Gutscheine'!$A$2:$A$501=B643))=0,"Unbekannte Gutschein-ID",IF(SUMPRODUCT(--('Gutscheine'!$A$2:$A$501=B643))&gt;1,"Gutschein-ID steht doppelt auf „Gutscheine“",IF(NOT(ISNUMBER(C643)),"Datum fehlt oder ist kein Datum",IF(OR(C643&lt;DATE(2000,1,1),C643&gt;DATE(2100,12,31)),"Datum außerhalb des gültigen Bereichs",IF(NOT(ISNUMBER(D643)),"Betrag fehlt oder ist keine Zahl",IF(D643&lt;=0,"Betrag muss über 0 liegen",IF(ROUND(D643,2)&lt;&gt;D643,"Betrag hat mehr als 2 Nachkommastellen",IF(C643&lt;SUMPRODUCT(--('Gutscheine'!$A$2:$A$501=B643),'Gutscheine'!$B$2:$B$501),"Vor dem Ausgabedatum eingelöst",IF(ROUND(SUMPRODUCT(--($B$2:B643=B643),$D$2:D643),2)&gt;ROUND(SUMPRODUCT(--('Gutscheine'!$A$2:$A$501=B643),'Gutscheine'!$C$2:$C$501),2),"Übersteigt das Restguthaben","OK")))))))))))))</f>
        <v/>
      </c>
    </row>
    <row r="644" spans="1:5">
      <c r="A644" s="7"/>
      <c r="B644" s="7"/>
      <c r="C644" s="8"/>
      <c r="D644" s="9"/>
      <c r="E644" s="11">
        <f>IF(COUNTA(A644:D644)=0,"",IF(A644="","Buchungs-ID fehlt",IF(SUMPRODUCT(--($A$2:$A$2001=A644))&gt;1,"Doppelte Buchungs-ID",IF(B644="","Gutschein-ID fehlt",IF(SUMPRODUCT(--('Gutscheine'!$A$2:$A$501=B644))=0,"Unbekannte Gutschein-ID",IF(SUMPRODUCT(--('Gutscheine'!$A$2:$A$501=B644))&gt;1,"Gutschein-ID steht doppelt auf „Gutscheine“",IF(NOT(ISNUMBER(C644)),"Datum fehlt oder ist kein Datum",IF(OR(C644&lt;DATE(2000,1,1),C644&gt;DATE(2100,12,31)),"Datum außerhalb des gültigen Bereichs",IF(NOT(ISNUMBER(D644)),"Betrag fehlt oder ist keine Zahl",IF(D644&lt;=0,"Betrag muss über 0 liegen",IF(ROUND(D644,2)&lt;&gt;D644,"Betrag hat mehr als 2 Nachkommastellen",IF(C644&lt;SUMPRODUCT(--('Gutscheine'!$A$2:$A$501=B644),'Gutscheine'!$B$2:$B$501),"Vor dem Ausgabedatum eingelöst",IF(ROUND(SUMPRODUCT(--($B$2:B644=B644),$D$2:D644),2)&gt;ROUND(SUMPRODUCT(--('Gutscheine'!$A$2:$A$501=B644),'Gutscheine'!$C$2:$C$501),2),"Übersteigt das Restguthaben","OK")))))))))))))</f>
        <v/>
      </c>
    </row>
    <row r="645" spans="1:5">
      <c r="A645" s="7"/>
      <c r="B645" s="7"/>
      <c r="C645" s="8"/>
      <c r="D645" s="9"/>
      <c r="E645" s="11">
        <f>IF(COUNTA(A645:D645)=0,"",IF(A645="","Buchungs-ID fehlt",IF(SUMPRODUCT(--($A$2:$A$2001=A645))&gt;1,"Doppelte Buchungs-ID",IF(B645="","Gutschein-ID fehlt",IF(SUMPRODUCT(--('Gutscheine'!$A$2:$A$501=B645))=0,"Unbekannte Gutschein-ID",IF(SUMPRODUCT(--('Gutscheine'!$A$2:$A$501=B645))&gt;1,"Gutschein-ID steht doppelt auf „Gutscheine“",IF(NOT(ISNUMBER(C645)),"Datum fehlt oder ist kein Datum",IF(OR(C645&lt;DATE(2000,1,1),C645&gt;DATE(2100,12,31)),"Datum außerhalb des gültigen Bereichs",IF(NOT(ISNUMBER(D645)),"Betrag fehlt oder ist keine Zahl",IF(D645&lt;=0,"Betrag muss über 0 liegen",IF(ROUND(D645,2)&lt;&gt;D645,"Betrag hat mehr als 2 Nachkommastellen",IF(C645&lt;SUMPRODUCT(--('Gutscheine'!$A$2:$A$501=B645),'Gutscheine'!$B$2:$B$501),"Vor dem Ausgabedatum eingelöst",IF(ROUND(SUMPRODUCT(--($B$2:B645=B645),$D$2:D645),2)&gt;ROUND(SUMPRODUCT(--('Gutscheine'!$A$2:$A$501=B645),'Gutscheine'!$C$2:$C$501),2),"Übersteigt das Restguthaben","OK")))))))))))))</f>
        <v/>
      </c>
    </row>
    <row r="646" spans="1:5">
      <c r="A646" s="7"/>
      <c r="B646" s="7"/>
      <c r="C646" s="8"/>
      <c r="D646" s="9"/>
      <c r="E646" s="11">
        <f>IF(COUNTA(A646:D646)=0,"",IF(A646="","Buchungs-ID fehlt",IF(SUMPRODUCT(--($A$2:$A$2001=A646))&gt;1,"Doppelte Buchungs-ID",IF(B646="","Gutschein-ID fehlt",IF(SUMPRODUCT(--('Gutscheine'!$A$2:$A$501=B646))=0,"Unbekannte Gutschein-ID",IF(SUMPRODUCT(--('Gutscheine'!$A$2:$A$501=B646))&gt;1,"Gutschein-ID steht doppelt auf „Gutscheine“",IF(NOT(ISNUMBER(C646)),"Datum fehlt oder ist kein Datum",IF(OR(C646&lt;DATE(2000,1,1),C646&gt;DATE(2100,12,31)),"Datum außerhalb des gültigen Bereichs",IF(NOT(ISNUMBER(D646)),"Betrag fehlt oder ist keine Zahl",IF(D646&lt;=0,"Betrag muss über 0 liegen",IF(ROUND(D646,2)&lt;&gt;D646,"Betrag hat mehr als 2 Nachkommastellen",IF(C646&lt;SUMPRODUCT(--('Gutscheine'!$A$2:$A$501=B646),'Gutscheine'!$B$2:$B$501),"Vor dem Ausgabedatum eingelöst",IF(ROUND(SUMPRODUCT(--($B$2:B646=B646),$D$2:D646),2)&gt;ROUND(SUMPRODUCT(--('Gutscheine'!$A$2:$A$501=B646),'Gutscheine'!$C$2:$C$501),2),"Übersteigt das Restguthaben","OK")))))))))))))</f>
        <v/>
      </c>
    </row>
    <row r="647" spans="1:5">
      <c r="A647" s="7"/>
      <c r="B647" s="7"/>
      <c r="C647" s="8"/>
      <c r="D647" s="9"/>
      <c r="E647" s="11">
        <f>IF(COUNTA(A647:D647)=0,"",IF(A647="","Buchungs-ID fehlt",IF(SUMPRODUCT(--($A$2:$A$2001=A647))&gt;1,"Doppelte Buchungs-ID",IF(B647="","Gutschein-ID fehlt",IF(SUMPRODUCT(--('Gutscheine'!$A$2:$A$501=B647))=0,"Unbekannte Gutschein-ID",IF(SUMPRODUCT(--('Gutscheine'!$A$2:$A$501=B647))&gt;1,"Gutschein-ID steht doppelt auf „Gutscheine“",IF(NOT(ISNUMBER(C647)),"Datum fehlt oder ist kein Datum",IF(OR(C647&lt;DATE(2000,1,1),C647&gt;DATE(2100,12,31)),"Datum außerhalb des gültigen Bereichs",IF(NOT(ISNUMBER(D647)),"Betrag fehlt oder ist keine Zahl",IF(D647&lt;=0,"Betrag muss über 0 liegen",IF(ROUND(D647,2)&lt;&gt;D647,"Betrag hat mehr als 2 Nachkommastellen",IF(C647&lt;SUMPRODUCT(--('Gutscheine'!$A$2:$A$501=B647),'Gutscheine'!$B$2:$B$501),"Vor dem Ausgabedatum eingelöst",IF(ROUND(SUMPRODUCT(--($B$2:B647=B647),$D$2:D647),2)&gt;ROUND(SUMPRODUCT(--('Gutscheine'!$A$2:$A$501=B647),'Gutscheine'!$C$2:$C$501),2),"Übersteigt das Restguthaben","OK")))))))))))))</f>
        <v/>
      </c>
    </row>
    <row r="648" spans="1:5">
      <c r="A648" s="7"/>
      <c r="B648" s="7"/>
      <c r="C648" s="8"/>
      <c r="D648" s="9"/>
      <c r="E648" s="11">
        <f>IF(COUNTA(A648:D648)=0,"",IF(A648="","Buchungs-ID fehlt",IF(SUMPRODUCT(--($A$2:$A$2001=A648))&gt;1,"Doppelte Buchungs-ID",IF(B648="","Gutschein-ID fehlt",IF(SUMPRODUCT(--('Gutscheine'!$A$2:$A$501=B648))=0,"Unbekannte Gutschein-ID",IF(SUMPRODUCT(--('Gutscheine'!$A$2:$A$501=B648))&gt;1,"Gutschein-ID steht doppelt auf „Gutscheine“",IF(NOT(ISNUMBER(C648)),"Datum fehlt oder ist kein Datum",IF(OR(C648&lt;DATE(2000,1,1),C648&gt;DATE(2100,12,31)),"Datum außerhalb des gültigen Bereichs",IF(NOT(ISNUMBER(D648)),"Betrag fehlt oder ist keine Zahl",IF(D648&lt;=0,"Betrag muss über 0 liegen",IF(ROUND(D648,2)&lt;&gt;D648,"Betrag hat mehr als 2 Nachkommastellen",IF(C648&lt;SUMPRODUCT(--('Gutscheine'!$A$2:$A$501=B648),'Gutscheine'!$B$2:$B$501),"Vor dem Ausgabedatum eingelöst",IF(ROUND(SUMPRODUCT(--($B$2:B648=B648),$D$2:D648),2)&gt;ROUND(SUMPRODUCT(--('Gutscheine'!$A$2:$A$501=B648),'Gutscheine'!$C$2:$C$501),2),"Übersteigt das Restguthaben","OK")))))))))))))</f>
        <v/>
      </c>
    </row>
    <row r="649" spans="1:5">
      <c r="A649" s="7"/>
      <c r="B649" s="7"/>
      <c r="C649" s="8"/>
      <c r="D649" s="9"/>
      <c r="E649" s="11">
        <f>IF(COUNTA(A649:D649)=0,"",IF(A649="","Buchungs-ID fehlt",IF(SUMPRODUCT(--($A$2:$A$2001=A649))&gt;1,"Doppelte Buchungs-ID",IF(B649="","Gutschein-ID fehlt",IF(SUMPRODUCT(--('Gutscheine'!$A$2:$A$501=B649))=0,"Unbekannte Gutschein-ID",IF(SUMPRODUCT(--('Gutscheine'!$A$2:$A$501=B649))&gt;1,"Gutschein-ID steht doppelt auf „Gutscheine“",IF(NOT(ISNUMBER(C649)),"Datum fehlt oder ist kein Datum",IF(OR(C649&lt;DATE(2000,1,1),C649&gt;DATE(2100,12,31)),"Datum außerhalb des gültigen Bereichs",IF(NOT(ISNUMBER(D649)),"Betrag fehlt oder ist keine Zahl",IF(D649&lt;=0,"Betrag muss über 0 liegen",IF(ROUND(D649,2)&lt;&gt;D649,"Betrag hat mehr als 2 Nachkommastellen",IF(C649&lt;SUMPRODUCT(--('Gutscheine'!$A$2:$A$501=B649),'Gutscheine'!$B$2:$B$501),"Vor dem Ausgabedatum eingelöst",IF(ROUND(SUMPRODUCT(--($B$2:B649=B649),$D$2:D649),2)&gt;ROUND(SUMPRODUCT(--('Gutscheine'!$A$2:$A$501=B649),'Gutscheine'!$C$2:$C$501),2),"Übersteigt das Restguthaben","OK")))))))))))))</f>
        <v/>
      </c>
    </row>
    <row r="650" spans="1:5">
      <c r="A650" s="7"/>
      <c r="B650" s="7"/>
      <c r="C650" s="8"/>
      <c r="D650" s="9"/>
      <c r="E650" s="11">
        <f>IF(COUNTA(A650:D650)=0,"",IF(A650="","Buchungs-ID fehlt",IF(SUMPRODUCT(--($A$2:$A$2001=A650))&gt;1,"Doppelte Buchungs-ID",IF(B650="","Gutschein-ID fehlt",IF(SUMPRODUCT(--('Gutscheine'!$A$2:$A$501=B650))=0,"Unbekannte Gutschein-ID",IF(SUMPRODUCT(--('Gutscheine'!$A$2:$A$501=B650))&gt;1,"Gutschein-ID steht doppelt auf „Gutscheine“",IF(NOT(ISNUMBER(C650)),"Datum fehlt oder ist kein Datum",IF(OR(C650&lt;DATE(2000,1,1),C650&gt;DATE(2100,12,31)),"Datum außerhalb des gültigen Bereichs",IF(NOT(ISNUMBER(D650)),"Betrag fehlt oder ist keine Zahl",IF(D650&lt;=0,"Betrag muss über 0 liegen",IF(ROUND(D650,2)&lt;&gt;D650,"Betrag hat mehr als 2 Nachkommastellen",IF(C650&lt;SUMPRODUCT(--('Gutscheine'!$A$2:$A$501=B650),'Gutscheine'!$B$2:$B$501),"Vor dem Ausgabedatum eingelöst",IF(ROUND(SUMPRODUCT(--($B$2:B650=B650),$D$2:D650),2)&gt;ROUND(SUMPRODUCT(--('Gutscheine'!$A$2:$A$501=B650),'Gutscheine'!$C$2:$C$501),2),"Übersteigt das Restguthaben","OK")))))))))))))</f>
        <v/>
      </c>
    </row>
    <row r="651" spans="1:5">
      <c r="A651" s="7"/>
      <c r="B651" s="7"/>
      <c r="C651" s="8"/>
      <c r="D651" s="9"/>
      <c r="E651" s="11">
        <f>IF(COUNTA(A651:D651)=0,"",IF(A651="","Buchungs-ID fehlt",IF(SUMPRODUCT(--($A$2:$A$2001=A651))&gt;1,"Doppelte Buchungs-ID",IF(B651="","Gutschein-ID fehlt",IF(SUMPRODUCT(--('Gutscheine'!$A$2:$A$501=B651))=0,"Unbekannte Gutschein-ID",IF(SUMPRODUCT(--('Gutscheine'!$A$2:$A$501=B651))&gt;1,"Gutschein-ID steht doppelt auf „Gutscheine“",IF(NOT(ISNUMBER(C651)),"Datum fehlt oder ist kein Datum",IF(OR(C651&lt;DATE(2000,1,1),C651&gt;DATE(2100,12,31)),"Datum außerhalb des gültigen Bereichs",IF(NOT(ISNUMBER(D651)),"Betrag fehlt oder ist keine Zahl",IF(D651&lt;=0,"Betrag muss über 0 liegen",IF(ROUND(D651,2)&lt;&gt;D651,"Betrag hat mehr als 2 Nachkommastellen",IF(C651&lt;SUMPRODUCT(--('Gutscheine'!$A$2:$A$501=B651),'Gutscheine'!$B$2:$B$501),"Vor dem Ausgabedatum eingelöst",IF(ROUND(SUMPRODUCT(--($B$2:B651=B651),$D$2:D651),2)&gt;ROUND(SUMPRODUCT(--('Gutscheine'!$A$2:$A$501=B651),'Gutscheine'!$C$2:$C$501),2),"Übersteigt das Restguthaben","OK")))))))))))))</f>
        <v/>
      </c>
    </row>
    <row r="652" spans="1:5">
      <c r="A652" s="7"/>
      <c r="B652" s="7"/>
      <c r="C652" s="8"/>
      <c r="D652" s="9"/>
      <c r="E652" s="11">
        <f>IF(COUNTA(A652:D652)=0,"",IF(A652="","Buchungs-ID fehlt",IF(SUMPRODUCT(--($A$2:$A$2001=A652))&gt;1,"Doppelte Buchungs-ID",IF(B652="","Gutschein-ID fehlt",IF(SUMPRODUCT(--('Gutscheine'!$A$2:$A$501=B652))=0,"Unbekannte Gutschein-ID",IF(SUMPRODUCT(--('Gutscheine'!$A$2:$A$501=B652))&gt;1,"Gutschein-ID steht doppelt auf „Gutscheine“",IF(NOT(ISNUMBER(C652)),"Datum fehlt oder ist kein Datum",IF(OR(C652&lt;DATE(2000,1,1),C652&gt;DATE(2100,12,31)),"Datum außerhalb des gültigen Bereichs",IF(NOT(ISNUMBER(D652)),"Betrag fehlt oder ist keine Zahl",IF(D652&lt;=0,"Betrag muss über 0 liegen",IF(ROUND(D652,2)&lt;&gt;D652,"Betrag hat mehr als 2 Nachkommastellen",IF(C652&lt;SUMPRODUCT(--('Gutscheine'!$A$2:$A$501=B652),'Gutscheine'!$B$2:$B$501),"Vor dem Ausgabedatum eingelöst",IF(ROUND(SUMPRODUCT(--($B$2:B652=B652),$D$2:D652),2)&gt;ROUND(SUMPRODUCT(--('Gutscheine'!$A$2:$A$501=B652),'Gutscheine'!$C$2:$C$501),2),"Übersteigt das Restguthaben","OK")))))))))))))</f>
        <v/>
      </c>
    </row>
    <row r="653" spans="1:5">
      <c r="A653" s="7"/>
      <c r="B653" s="7"/>
      <c r="C653" s="8"/>
      <c r="D653" s="9"/>
      <c r="E653" s="11">
        <f>IF(COUNTA(A653:D653)=0,"",IF(A653="","Buchungs-ID fehlt",IF(SUMPRODUCT(--($A$2:$A$2001=A653))&gt;1,"Doppelte Buchungs-ID",IF(B653="","Gutschein-ID fehlt",IF(SUMPRODUCT(--('Gutscheine'!$A$2:$A$501=B653))=0,"Unbekannte Gutschein-ID",IF(SUMPRODUCT(--('Gutscheine'!$A$2:$A$501=B653))&gt;1,"Gutschein-ID steht doppelt auf „Gutscheine“",IF(NOT(ISNUMBER(C653)),"Datum fehlt oder ist kein Datum",IF(OR(C653&lt;DATE(2000,1,1),C653&gt;DATE(2100,12,31)),"Datum außerhalb des gültigen Bereichs",IF(NOT(ISNUMBER(D653)),"Betrag fehlt oder ist keine Zahl",IF(D653&lt;=0,"Betrag muss über 0 liegen",IF(ROUND(D653,2)&lt;&gt;D653,"Betrag hat mehr als 2 Nachkommastellen",IF(C653&lt;SUMPRODUCT(--('Gutscheine'!$A$2:$A$501=B653),'Gutscheine'!$B$2:$B$501),"Vor dem Ausgabedatum eingelöst",IF(ROUND(SUMPRODUCT(--($B$2:B653=B653),$D$2:D653),2)&gt;ROUND(SUMPRODUCT(--('Gutscheine'!$A$2:$A$501=B653),'Gutscheine'!$C$2:$C$501),2),"Übersteigt das Restguthaben","OK")))))))))))))</f>
        <v/>
      </c>
    </row>
    <row r="654" spans="1:5">
      <c r="A654" s="7"/>
      <c r="B654" s="7"/>
      <c r="C654" s="8"/>
      <c r="D654" s="9"/>
      <c r="E654" s="11">
        <f>IF(COUNTA(A654:D654)=0,"",IF(A654="","Buchungs-ID fehlt",IF(SUMPRODUCT(--($A$2:$A$2001=A654))&gt;1,"Doppelte Buchungs-ID",IF(B654="","Gutschein-ID fehlt",IF(SUMPRODUCT(--('Gutscheine'!$A$2:$A$501=B654))=0,"Unbekannte Gutschein-ID",IF(SUMPRODUCT(--('Gutscheine'!$A$2:$A$501=B654))&gt;1,"Gutschein-ID steht doppelt auf „Gutscheine“",IF(NOT(ISNUMBER(C654)),"Datum fehlt oder ist kein Datum",IF(OR(C654&lt;DATE(2000,1,1),C654&gt;DATE(2100,12,31)),"Datum außerhalb des gültigen Bereichs",IF(NOT(ISNUMBER(D654)),"Betrag fehlt oder ist keine Zahl",IF(D654&lt;=0,"Betrag muss über 0 liegen",IF(ROUND(D654,2)&lt;&gt;D654,"Betrag hat mehr als 2 Nachkommastellen",IF(C654&lt;SUMPRODUCT(--('Gutscheine'!$A$2:$A$501=B654),'Gutscheine'!$B$2:$B$501),"Vor dem Ausgabedatum eingelöst",IF(ROUND(SUMPRODUCT(--($B$2:B654=B654),$D$2:D654),2)&gt;ROUND(SUMPRODUCT(--('Gutscheine'!$A$2:$A$501=B654),'Gutscheine'!$C$2:$C$501),2),"Übersteigt das Restguthaben","OK")))))))))))))</f>
        <v/>
      </c>
    </row>
    <row r="655" spans="1:5">
      <c r="A655" s="7"/>
      <c r="B655" s="7"/>
      <c r="C655" s="8"/>
      <c r="D655" s="9"/>
      <c r="E655" s="11">
        <f>IF(COUNTA(A655:D655)=0,"",IF(A655="","Buchungs-ID fehlt",IF(SUMPRODUCT(--($A$2:$A$2001=A655))&gt;1,"Doppelte Buchungs-ID",IF(B655="","Gutschein-ID fehlt",IF(SUMPRODUCT(--('Gutscheine'!$A$2:$A$501=B655))=0,"Unbekannte Gutschein-ID",IF(SUMPRODUCT(--('Gutscheine'!$A$2:$A$501=B655))&gt;1,"Gutschein-ID steht doppelt auf „Gutscheine“",IF(NOT(ISNUMBER(C655)),"Datum fehlt oder ist kein Datum",IF(OR(C655&lt;DATE(2000,1,1),C655&gt;DATE(2100,12,31)),"Datum außerhalb des gültigen Bereichs",IF(NOT(ISNUMBER(D655)),"Betrag fehlt oder ist keine Zahl",IF(D655&lt;=0,"Betrag muss über 0 liegen",IF(ROUND(D655,2)&lt;&gt;D655,"Betrag hat mehr als 2 Nachkommastellen",IF(C655&lt;SUMPRODUCT(--('Gutscheine'!$A$2:$A$501=B655),'Gutscheine'!$B$2:$B$501),"Vor dem Ausgabedatum eingelöst",IF(ROUND(SUMPRODUCT(--($B$2:B655=B655),$D$2:D655),2)&gt;ROUND(SUMPRODUCT(--('Gutscheine'!$A$2:$A$501=B655),'Gutscheine'!$C$2:$C$501),2),"Übersteigt das Restguthaben","OK")))))))))))))</f>
        <v/>
      </c>
    </row>
    <row r="656" spans="1:5">
      <c r="A656" s="7"/>
      <c r="B656" s="7"/>
      <c r="C656" s="8"/>
      <c r="D656" s="9"/>
      <c r="E656" s="11">
        <f>IF(COUNTA(A656:D656)=0,"",IF(A656="","Buchungs-ID fehlt",IF(SUMPRODUCT(--($A$2:$A$2001=A656))&gt;1,"Doppelte Buchungs-ID",IF(B656="","Gutschein-ID fehlt",IF(SUMPRODUCT(--('Gutscheine'!$A$2:$A$501=B656))=0,"Unbekannte Gutschein-ID",IF(SUMPRODUCT(--('Gutscheine'!$A$2:$A$501=B656))&gt;1,"Gutschein-ID steht doppelt auf „Gutscheine“",IF(NOT(ISNUMBER(C656)),"Datum fehlt oder ist kein Datum",IF(OR(C656&lt;DATE(2000,1,1),C656&gt;DATE(2100,12,31)),"Datum außerhalb des gültigen Bereichs",IF(NOT(ISNUMBER(D656)),"Betrag fehlt oder ist keine Zahl",IF(D656&lt;=0,"Betrag muss über 0 liegen",IF(ROUND(D656,2)&lt;&gt;D656,"Betrag hat mehr als 2 Nachkommastellen",IF(C656&lt;SUMPRODUCT(--('Gutscheine'!$A$2:$A$501=B656),'Gutscheine'!$B$2:$B$501),"Vor dem Ausgabedatum eingelöst",IF(ROUND(SUMPRODUCT(--($B$2:B656=B656),$D$2:D656),2)&gt;ROUND(SUMPRODUCT(--('Gutscheine'!$A$2:$A$501=B656),'Gutscheine'!$C$2:$C$501),2),"Übersteigt das Restguthaben","OK")))))))))))))</f>
        <v/>
      </c>
    </row>
    <row r="657" spans="1:5">
      <c r="A657" s="7"/>
      <c r="B657" s="7"/>
      <c r="C657" s="8"/>
      <c r="D657" s="9"/>
      <c r="E657" s="11">
        <f>IF(COUNTA(A657:D657)=0,"",IF(A657="","Buchungs-ID fehlt",IF(SUMPRODUCT(--($A$2:$A$2001=A657))&gt;1,"Doppelte Buchungs-ID",IF(B657="","Gutschein-ID fehlt",IF(SUMPRODUCT(--('Gutscheine'!$A$2:$A$501=B657))=0,"Unbekannte Gutschein-ID",IF(SUMPRODUCT(--('Gutscheine'!$A$2:$A$501=B657))&gt;1,"Gutschein-ID steht doppelt auf „Gutscheine“",IF(NOT(ISNUMBER(C657)),"Datum fehlt oder ist kein Datum",IF(OR(C657&lt;DATE(2000,1,1),C657&gt;DATE(2100,12,31)),"Datum außerhalb des gültigen Bereichs",IF(NOT(ISNUMBER(D657)),"Betrag fehlt oder ist keine Zahl",IF(D657&lt;=0,"Betrag muss über 0 liegen",IF(ROUND(D657,2)&lt;&gt;D657,"Betrag hat mehr als 2 Nachkommastellen",IF(C657&lt;SUMPRODUCT(--('Gutscheine'!$A$2:$A$501=B657),'Gutscheine'!$B$2:$B$501),"Vor dem Ausgabedatum eingelöst",IF(ROUND(SUMPRODUCT(--($B$2:B657=B657),$D$2:D657),2)&gt;ROUND(SUMPRODUCT(--('Gutscheine'!$A$2:$A$501=B657),'Gutscheine'!$C$2:$C$501),2),"Übersteigt das Restguthaben","OK")))))))))))))</f>
        <v/>
      </c>
    </row>
    <row r="658" spans="1:5">
      <c r="A658" s="7"/>
      <c r="B658" s="7"/>
      <c r="C658" s="8"/>
      <c r="D658" s="9"/>
      <c r="E658" s="11">
        <f>IF(COUNTA(A658:D658)=0,"",IF(A658="","Buchungs-ID fehlt",IF(SUMPRODUCT(--($A$2:$A$2001=A658))&gt;1,"Doppelte Buchungs-ID",IF(B658="","Gutschein-ID fehlt",IF(SUMPRODUCT(--('Gutscheine'!$A$2:$A$501=B658))=0,"Unbekannte Gutschein-ID",IF(SUMPRODUCT(--('Gutscheine'!$A$2:$A$501=B658))&gt;1,"Gutschein-ID steht doppelt auf „Gutscheine“",IF(NOT(ISNUMBER(C658)),"Datum fehlt oder ist kein Datum",IF(OR(C658&lt;DATE(2000,1,1),C658&gt;DATE(2100,12,31)),"Datum außerhalb des gültigen Bereichs",IF(NOT(ISNUMBER(D658)),"Betrag fehlt oder ist keine Zahl",IF(D658&lt;=0,"Betrag muss über 0 liegen",IF(ROUND(D658,2)&lt;&gt;D658,"Betrag hat mehr als 2 Nachkommastellen",IF(C658&lt;SUMPRODUCT(--('Gutscheine'!$A$2:$A$501=B658),'Gutscheine'!$B$2:$B$501),"Vor dem Ausgabedatum eingelöst",IF(ROUND(SUMPRODUCT(--($B$2:B658=B658),$D$2:D658),2)&gt;ROUND(SUMPRODUCT(--('Gutscheine'!$A$2:$A$501=B658),'Gutscheine'!$C$2:$C$501),2),"Übersteigt das Restguthaben","OK")))))))))))))</f>
        <v/>
      </c>
    </row>
    <row r="659" spans="1:5">
      <c r="A659" s="7"/>
      <c r="B659" s="7"/>
      <c r="C659" s="8"/>
      <c r="D659" s="9"/>
      <c r="E659" s="11">
        <f>IF(COUNTA(A659:D659)=0,"",IF(A659="","Buchungs-ID fehlt",IF(SUMPRODUCT(--($A$2:$A$2001=A659))&gt;1,"Doppelte Buchungs-ID",IF(B659="","Gutschein-ID fehlt",IF(SUMPRODUCT(--('Gutscheine'!$A$2:$A$501=B659))=0,"Unbekannte Gutschein-ID",IF(SUMPRODUCT(--('Gutscheine'!$A$2:$A$501=B659))&gt;1,"Gutschein-ID steht doppelt auf „Gutscheine“",IF(NOT(ISNUMBER(C659)),"Datum fehlt oder ist kein Datum",IF(OR(C659&lt;DATE(2000,1,1),C659&gt;DATE(2100,12,31)),"Datum außerhalb des gültigen Bereichs",IF(NOT(ISNUMBER(D659)),"Betrag fehlt oder ist keine Zahl",IF(D659&lt;=0,"Betrag muss über 0 liegen",IF(ROUND(D659,2)&lt;&gt;D659,"Betrag hat mehr als 2 Nachkommastellen",IF(C659&lt;SUMPRODUCT(--('Gutscheine'!$A$2:$A$501=B659),'Gutscheine'!$B$2:$B$501),"Vor dem Ausgabedatum eingelöst",IF(ROUND(SUMPRODUCT(--($B$2:B659=B659),$D$2:D659),2)&gt;ROUND(SUMPRODUCT(--('Gutscheine'!$A$2:$A$501=B659),'Gutscheine'!$C$2:$C$501),2),"Übersteigt das Restguthaben","OK")))))))))))))</f>
        <v/>
      </c>
    </row>
    <row r="660" spans="1:5">
      <c r="A660" s="7"/>
      <c r="B660" s="7"/>
      <c r="C660" s="8"/>
      <c r="D660" s="9"/>
      <c r="E660" s="11">
        <f>IF(COUNTA(A660:D660)=0,"",IF(A660="","Buchungs-ID fehlt",IF(SUMPRODUCT(--($A$2:$A$2001=A660))&gt;1,"Doppelte Buchungs-ID",IF(B660="","Gutschein-ID fehlt",IF(SUMPRODUCT(--('Gutscheine'!$A$2:$A$501=B660))=0,"Unbekannte Gutschein-ID",IF(SUMPRODUCT(--('Gutscheine'!$A$2:$A$501=B660))&gt;1,"Gutschein-ID steht doppelt auf „Gutscheine“",IF(NOT(ISNUMBER(C660)),"Datum fehlt oder ist kein Datum",IF(OR(C660&lt;DATE(2000,1,1),C660&gt;DATE(2100,12,31)),"Datum außerhalb des gültigen Bereichs",IF(NOT(ISNUMBER(D660)),"Betrag fehlt oder ist keine Zahl",IF(D660&lt;=0,"Betrag muss über 0 liegen",IF(ROUND(D660,2)&lt;&gt;D660,"Betrag hat mehr als 2 Nachkommastellen",IF(C660&lt;SUMPRODUCT(--('Gutscheine'!$A$2:$A$501=B660),'Gutscheine'!$B$2:$B$501),"Vor dem Ausgabedatum eingelöst",IF(ROUND(SUMPRODUCT(--($B$2:B660=B660),$D$2:D660),2)&gt;ROUND(SUMPRODUCT(--('Gutscheine'!$A$2:$A$501=B660),'Gutscheine'!$C$2:$C$501),2),"Übersteigt das Restguthaben","OK")))))))))))))</f>
        <v/>
      </c>
    </row>
    <row r="661" spans="1:5">
      <c r="A661" s="7"/>
      <c r="B661" s="7"/>
      <c r="C661" s="8"/>
      <c r="D661" s="9"/>
      <c r="E661" s="11">
        <f>IF(COUNTA(A661:D661)=0,"",IF(A661="","Buchungs-ID fehlt",IF(SUMPRODUCT(--($A$2:$A$2001=A661))&gt;1,"Doppelte Buchungs-ID",IF(B661="","Gutschein-ID fehlt",IF(SUMPRODUCT(--('Gutscheine'!$A$2:$A$501=B661))=0,"Unbekannte Gutschein-ID",IF(SUMPRODUCT(--('Gutscheine'!$A$2:$A$501=B661))&gt;1,"Gutschein-ID steht doppelt auf „Gutscheine“",IF(NOT(ISNUMBER(C661)),"Datum fehlt oder ist kein Datum",IF(OR(C661&lt;DATE(2000,1,1),C661&gt;DATE(2100,12,31)),"Datum außerhalb des gültigen Bereichs",IF(NOT(ISNUMBER(D661)),"Betrag fehlt oder ist keine Zahl",IF(D661&lt;=0,"Betrag muss über 0 liegen",IF(ROUND(D661,2)&lt;&gt;D661,"Betrag hat mehr als 2 Nachkommastellen",IF(C661&lt;SUMPRODUCT(--('Gutscheine'!$A$2:$A$501=B661),'Gutscheine'!$B$2:$B$501),"Vor dem Ausgabedatum eingelöst",IF(ROUND(SUMPRODUCT(--($B$2:B661=B661),$D$2:D661),2)&gt;ROUND(SUMPRODUCT(--('Gutscheine'!$A$2:$A$501=B661),'Gutscheine'!$C$2:$C$501),2),"Übersteigt das Restguthaben","OK")))))))))))))</f>
        <v/>
      </c>
    </row>
    <row r="662" spans="1:5">
      <c r="A662" s="7"/>
      <c r="B662" s="7"/>
      <c r="C662" s="8"/>
      <c r="D662" s="9"/>
      <c r="E662" s="11">
        <f>IF(COUNTA(A662:D662)=0,"",IF(A662="","Buchungs-ID fehlt",IF(SUMPRODUCT(--($A$2:$A$2001=A662))&gt;1,"Doppelte Buchungs-ID",IF(B662="","Gutschein-ID fehlt",IF(SUMPRODUCT(--('Gutscheine'!$A$2:$A$501=B662))=0,"Unbekannte Gutschein-ID",IF(SUMPRODUCT(--('Gutscheine'!$A$2:$A$501=B662))&gt;1,"Gutschein-ID steht doppelt auf „Gutscheine“",IF(NOT(ISNUMBER(C662)),"Datum fehlt oder ist kein Datum",IF(OR(C662&lt;DATE(2000,1,1),C662&gt;DATE(2100,12,31)),"Datum außerhalb des gültigen Bereichs",IF(NOT(ISNUMBER(D662)),"Betrag fehlt oder ist keine Zahl",IF(D662&lt;=0,"Betrag muss über 0 liegen",IF(ROUND(D662,2)&lt;&gt;D662,"Betrag hat mehr als 2 Nachkommastellen",IF(C662&lt;SUMPRODUCT(--('Gutscheine'!$A$2:$A$501=B662),'Gutscheine'!$B$2:$B$501),"Vor dem Ausgabedatum eingelöst",IF(ROUND(SUMPRODUCT(--($B$2:B662=B662),$D$2:D662),2)&gt;ROUND(SUMPRODUCT(--('Gutscheine'!$A$2:$A$501=B662),'Gutscheine'!$C$2:$C$501),2),"Übersteigt das Restguthaben","OK")))))))))))))</f>
        <v/>
      </c>
    </row>
    <row r="663" spans="1:5">
      <c r="A663" s="7"/>
      <c r="B663" s="7"/>
      <c r="C663" s="8"/>
      <c r="D663" s="9"/>
      <c r="E663" s="11">
        <f>IF(COUNTA(A663:D663)=0,"",IF(A663="","Buchungs-ID fehlt",IF(SUMPRODUCT(--($A$2:$A$2001=A663))&gt;1,"Doppelte Buchungs-ID",IF(B663="","Gutschein-ID fehlt",IF(SUMPRODUCT(--('Gutscheine'!$A$2:$A$501=B663))=0,"Unbekannte Gutschein-ID",IF(SUMPRODUCT(--('Gutscheine'!$A$2:$A$501=B663))&gt;1,"Gutschein-ID steht doppelt auf „Gutscheine“",IF(NOT(ISNUMBER(C663)),"Datum fehlt oder ist kein Datum",IF(OR(C663&lt;DATE(2000,1,1),C663&gt;DATE(2100,12,31)),"Datum außerhalb des gültigen Bereichs",IF(NOT(ISNUMBER(D663)),"Betrag fehlt oder ist keine Zahl",IF(D663&lt;=0,"Betrag muss über 0 liegen",IF(ROUND(D663,2)&lt;&gt;D663,"Betrag hat mehr als 2 Nachkommastellen",IF(C663&lt;SUMPRODUCT(--('Gutscheine'!$A$2:$A$501=B663),'Gutscheine'!$B$2:$B$501),"Vor dem Ausgabedatum eingelöst",IF(ROUND(SUMPRODUCT(--($B$2:B663=B663),$D$2:D663),2)&gt;ROUND(SUMPRODUCT(--('Gutscheine'!$A$2:$A$501=B663),'Gutscheine'!$C$2:$C$501),2),"Übersteigt das Restguthaben","OK")))))))))))))</f>
        <v/>
      </c>
    </row>
    <row r="664" spans="1:5">
      <c r="A664" s="7"/>
      <c r="B664" s="7"/>
      <c r="C664" s="8"/>
      <c r="D664" s="9"/>
      <c r="E664" s="11">
        <f>IF(COUNTA(A664:D664)=0,"",IF(A664="","Buchungs-ID fehlt",IF(SUMPRODUCT(--($A$2:$A$2001=A664))&gt;1,"Doppelte Buchungs-ID",IF(B664="","Gutschein-ID fehlt",IF(SUMPRODUCT(--('Gutscheine'!$A$2:$A$501=B664))=0,"Unbekannte Gutschein-ID",IF(SUMPRODUCT(--('Gutscheine'!$A$2:$A$501=B664))&gt;1,"Gutschein-ID steht doppelt auf „Gutscheine“",IF(NOT(ISNUMBER(C664)),"Datum fehlt oder ist kein Datum",IF(OR(C664&lt;DATE(2000,1,1),C664&gt;DATE(2100,12,31)),"Datum außerhalb des gültigen Bereichs",IF(NOT(ISNUMBER(D664)),"Betrag fehlt oder ist keine Zahl",IF(D664&lt;=0,"Betrag muss über 0 liegen",IF(ROUND(D664,2)&lt;&gt;D664,"Betrag hat mehr als 2 Nachkommastellen",IF(C664&lt;SUMPRODUCT(--('Gutscheine'!$A$2:$A$501=B664),'Gutscheine'!$B$2:$B$501),"Vor dem Ausgabedatum eingelöst",IF(ROUND(SUMPRODUCT(--($B$2:B664=B664),$D$2:D664),2)&gt;ROUND(SUMPRODUCT(--('Gutscheine'!$A$2:$A$501=B664),'Gutscheine'!$C$2:$C$501),2),"Übersteigt das Restguthaben","OK")))))))))))))</f>
        <v/>
      </c>
    </row>
    <row r="665" spans="1:5">
      <c r="A665" s="7"/>
      <c r="B665" s="7"/>
      <c r="C665" s="8"/>
      <c r="D665" s="9"/>
      <c r="E665" s="11">
        <f>IF(COUNTA(A665:D665)=0,"",IF(A665="","Buchungs-ID fehlt",IF(SUMPRODUCT(--($A$2:$A$2001=A665))&gt;1,"Doppelte Buchungs-ID",IF(B665="","Gutschein-ID fehlt",IF(SUMPRODUCT(--('Gutscheine'!$A$2:$A$501=B665))=0,"Unbekannte Gutschein-ID",IF(SUMPRODUCT(--('Gutscheine'!$A$2:$A$501=B665))&gt;1,"Gutschein-ID steht doppelt auf „Gutscheine“",IF(NOT(ISNUMBER(C665)),"Datum fehlt oder ist kein Datum",IF(OR(C665&lt;DATE(2000,1,1),C665&gt;DATE(2100,12,31)),"Datum außerhalb des gültigen Bereichs",IF(NOT(ISNUMBER(D665)),"Betrag fehlt oder ist keine Zahl",IF(D665&lt;=0,"Betrag muss über 0 liegen",IF(ROUND(D665,2)&lt;&gt;D665,"Betrag hat mehr als 2 Nachkommastellen",IF(C665&lt;SUMPRODUCT(--('Gutscheine'!$A$2:$A$501=B665),'Gutscheine'!$B$2:$B$501),"Vor dem Ausgabedatum eingelöst",IF(ROUND(SUMPRODUCT(--($B$2:B665=B665),$D$2:D665),2)&gt;ROUND(SUMPRODUCT(--('Gutscheine'!$A$2:$A$501=B665),'Gutscheine'!$C$2:$C$501),2),"Übersteigt das Restguthaben","OK")))))))))))))</f>
        <v/>
      </c>
    </row>
    <row r="666" spans="1:5">
      <c r="A666" s="7"/>
      <c r="B666" s="7"/>
      <c r="C666" s="8"/>
      <c r="D666" s="9"/>
      <c r="E666" s="11">
        <f>IF(COUNTA(A666:D666)=0,"",IF(A666="","Buchungs-ID fehlt",IF(SUMPRODUCT(--($A$2:$A$2001=A666))&gt;1,"Doppelte Buchungs-ID",IF(B666="","Gutschein-ID fehlt",IF(SUMPRODUCT(--('Gutscheine'!$A$2:$A$501=B666))=0,"Unbekannte Gutschein-ID",IF(SUMPRODUCT(--('Gutscheine'!$A$2:$A$501=B666))&gt;1,"Gutschein-ID steht doppelt auf „Gutscheine“",IF(NOT(ISNUMBER(C666)),"Datum fehlt oder ist kein Datum",IF(OR(C666&lt;DATE(2000,1,1),C666&gt;DATE(2100,12,31)),"Datum außerhalb des gültigen Bereichs",IF(NOT(ISNUMBER(D666)),"Betrag fehlt oder ist keine Zahl",IF(D666&lt;=0,"Betrag muss über 0 liegen",IF(ROUND(D666,2)&lt;&gt;D666,"Betrag hat mehr als 2 Nachkommastellen",IF(C666&lt;SUMPRODUCT(--('Gutscheine'!$A$2:$A$501=B666),'Gutscheine'!$B$2:$B$501),"Vor dem Ausgabedatum eingelöst",IF(ROUND(SUMPRODUCT(--($B$2:B666=B666),$D$2:D666),2)&gt;ROUND(SUMPRODUCT(--('Gutscheine'!$A$2:$A$501=B666),'Gutscheine'!$C$2:$C$501),2),"Übersteigt das Restguthaben","OK")))))))))))))</f>
        <v/>
      </c>
    </row>
    <row r="667" spans="1:5">
      <c r="A667" s="7"/>
      <c r="B667" s="7"/>
      <c r="C667" s="8"/>
      <c r="D667" s="9"/>
      <c r="E667" s="11">
        <f>IF(COUNTA(A667:D667)=0,"",IF(A667="","Buchungs-ID fehlt",IF(SUMPRODUCT(--($A$2:$A$2001=A667))&gt;1,"Doppelte Buchungs-ID",IF(B667="","Gutschein-ID fehlt",IF(SUMPRODUCT(--('Gutscheine'!$A$2:$A$501=B667))=0,"Unbekannte Gutschein-ID",IF(SUMPRODUCT(--('Gutscheine'!$A$2:$A$501=B667))&gt;1,"Gutschein-ID steht doppelt auf „Gutscheine“",IF(NOT(ISNUMBER(C667)),"Datum fehlt oder ist kein Datum",IF(OR(C667&lt;DATE(2000,1,1),C667&gt;DATE(2100,12,31)),"Datum außerhalb des gültigen Bereichs",IF(NOT(ISNUMBER(D667)),"Betrag fehlt oder ist keine Zahl",IF(D667&lt;=0,"Betrag muss über 0 liegen",IF(ROUND(D667,2)&lt;&gt;D667,"Betrag hat mehr als 2 Nachkommastellen",IF(C667&lt;SUMPRODUCT(--('Gutscheine'!$A$2:$A$501=B667),'Gutscheine'!$B$2:$B$501),"Vor dem Ausgabedatum eingelöst",IF(ROUND(SUMPRODUCT(--($B$2:B667=B667),$D$2:D667),2)&gt;ROUND(SUMPRODUCT(--('Gutscheine'!$A$2:$A$501=B667),'Gutscheine'!$C$2:$C$501),2),"Übersteigt das Restguthaben","OK")))))))))))))</f>
        <v/>
      </c>
    </row>
    <row r="668" spans="1:5">
      <c r="A668" s="7"/>
      <c r="B668" s="7"/>
      <c r="C668" s="8"/>
      <c r="D668" s="9"/>
      <c r="E668" s="11">
        <f>IF(COUNTA(A668:D668)=0,"",IF(A668="","Buchungs-ID fehlt",IF(SUMPRODUCT(--($A$2:$A$2001=A668))&gt;1,"Doppelte Buchungs-ID",IF(B668="","Gutschein-ID fehlt",IF(SUMPRODUCT(--('Gutscheine'!$A$2:$A$501=B668))=0,"Unbekannte Gutschein-ID",IF(SUMPRODUCT(--('Gutscheine'!$A$2:$A$501=B668))&gt;1,"Gutschein-ID steht doppelt auf „Gutscheine“",IF(NOT(ISNUMBER(C668)),"Datum fehlt oder ist kein Datum",IF(OR(C668&lt;DATE(2000,1,1),C668&gt;DATE(2100,12,31)),"Datum außerhalb des gültigen Bereichs",IF(NOT(ISNUMBER(D668)),"Betrag fehlt oder ist keine Zahl",IF(D668&lt;=0,"Betrag muss über 0 liegen",IF(ROUND(D668,2)&lt;&gt;D668,"Betrag hat mehr als 2 Nachkommastellen",IF(C668&lt;SUMPRODUCT(--('Gutscheine'!$A$2:$A$501=B668),'Gutscheine'!$B$2:$B$501),"Vor dem Ausgabedatum eingelöst",IF(ROUND(SUMPRODUCT(--($B$2:B668=B668),$D$2:D668),2)&gt;ROUND(SUMPRODUCT(--('Gutscheine'!$A$2:$A$501=B668),'Gutscheine'!$C$2:$C$501),2),"Übersteigt das Restguthaben","OK")))))))))))))</f>
        <v/>
      </c>
    </row>
    <row r="669" spans="1:5">
      <c r="A669" s="7"/>
      <c r="B669" s="7"/>
      <c r="C669" s="8"/>
      <c r="D669" s="9"/>
      <c r="E669" s="11">
        <f>IF(COUNTA(A669:D669)=0,"",IF(A669="","Buchungs-ID fehlt",IF(SUMPRODUCT(--($A$2:$A$2001=A669))&gt;1,"Doppelte Buchungs-ID",IF(B669="","Gutschein-ID fehlt",IF(SUMPRODUCT(--('Gutscheine'!$A$2:$A$501=B669))=0,"Unbekannte Gutschein-ID",IF(SUMPRODUCT(--('Gutscheine'!$A$2:$A$501=B669))&gt;1,"Gutschein-ID steht doppelt auf „Gutscheine“",IF(NOT(ISNUMBER(C669)),"Datum fehlt oder ist kein Datum",IF(OR(C669&lt;DATE(2000,1,1),C669&gt;DATE(2100,12,31)),"Datum außerhalb des gültigen Bereichs",IF(NOT(ISNUMBER(D669)),"Betrag fehlt oder ist keine Zahl",IF(D669&lt;=0,"Betrag muss über 0 liegen",IF(ROUND(D669,2)&lt;&gt;D669,"Betrag hat mehr als 2 Nachkommastellen",IF(C669&lt;SUMPRODUCT(--('Gutscheine'!$A$2:$A$501=B669),'Gutscheine'!$B$2:$B$501),"Vor dem Ausgabedatum eingelöst",IF(ROUND(SUMPRODUCT(--($B$2:B669=B669),$D$2:D669),2)&gt;ROUND(SUMPRODUCT(--('Gutscheine'!$A$2:$A$501=B669),'Gutscheine'!$C$2:$C$501),2),"Übersteigt das Restguthaben","OK")))))))))))))</f>
        <v/>
      </c>
    </row>
    <row r="670" spans="1:5">
      <c r="A670" s="7"/>
      <c r="B670" s="7"/>
      <c r="C670" s="8"/>
      <c r="D670" s="9"/>
      <c r="E670" s="11">
        <f>IF(COUNTA(A670:D670)=0,"",IF(A670="","Buchungs-ID fehlt",IF(SUMPRODUCT(--($A$2:$A$2001=A670))&gt;1,"Doppelte Buchungs-ID",IF(B670="","Gutschein-ID fehlt",IF(SUMPRODUCT(--('Gutscheine'!$A$2:$A$501=B670))=0,"Unbekannte Gutschein-ID",IF(SUMPRODUCT(--('Gutscheine'!$A$2:$A$501=B670))&gt;1,"Gutschein-ID steht doppelt auf „Gutscheine“",IF(NOT(ISNUMBER(C670)),"Datum fehlt oder ist kein Datum",IF(OR(C670&lt;DATE(2000,1,1),C670&gt;DATE(2100,12,31)),"Datum außerhalb des gültigen Bereichs",IF(NOT(ISNUMBER(D670)),"Betrag fehlt oder ist keine Zahl",IF(D670&lt;=0,"Betrag muss über 0 liegen",IF(ROUND(D670,2)&lt;&gt;D670,"Betrag hat mehr als 2 Nachkommastellen",IF(C670&lt;SUMPRODUCT(--('Gutscheine'!$A$2:$A$501=B670),'Gutscheine'!$B$2:$B$501),"Vor dem Ausgabedatum eingelöst",IF(ROUND(SUMPRODUCT(--($B$2:B670=B670),$D$2:D670),2)&gt;ROUND(SUMPRODUCT(--('Gutscheine'!$A$2:$A$501=B670),'Gutscheine'!$C$2:$C$501),2),"Übersteigt das Restguthaben","OK")))))))))))))</f>
        <v/>
      </c>
    </row>
    <row r="671" spans="1:5">
      <c r="A671" s="7"/>
      <c r="B671" s="7"/>
      <c r="C671" s="8"/>
      <c r="D671" s="9"/>
      <c r="E671" s="11">
        <f>IF(COUNTA(A671:D671)=0,"",IF(A671="","Buchungs-ID fehlt",IF(SUMPRODUCT(--($A$2:$A$2001=A671))&gt;1,"Doppelte Buchungs-ID",IF(B671="","Gutschein-ID fehlt",IF(SUMPRODUCT(--('Gutscheine'!$A$2:$A$501=B671))=0,"Unbekannte Gutschein-ID",IF(SUMPRODUCT(--('Gutscheine'!$A$2:$A$501=B671))&gt;1,"Gutschein-ID steht doppelt auf „Gutscheine“",IF(NOT(ISNUMBER(C671)),"Datum fehlt oder ist kein Datum",IF(OR(C671&lt;DATE(2000,1,1),C671&gt;DATE(2100,12,31)),"Datum außerhalb des gültigen Bereichs",IF(NOT(ISNUMBER(D671)),"Betrag fehlt oder ist keine Zahl",IF(D671&lt;=0,"Betrag muss über 0 liegen",IF(ROUND(D671,2)&lt;&gt;D671,"Betrag hat mehr als 2 Nachkommastellen",IF(C671&lt;SUMPRODUCT(--('Gutscheine'!$A$2:$A$501=B671),'Gutscheine'!$B$2:$B$501),"Vor dem Ausgabedatum eingelöst",IF(ROUND(SUMPRODUCT(--($B$2:B671=B671),$D$2:D671),2)&gt;ROUND(SUMPRODUCT(--('Gutscheine'!$A$2:$A$501=B671),'Gutscheine'!$C$2:$C$501),2),"Übersteigt das Restguthaben","OK")))))))))))))</f>
        <v/>
      </c>
    </row>
    <row r="672" spans="1:5">
      <c r="A672" s="7"/>
      <c r="B672" s="7"/>
      <c r="C672" s="8"/>
      <c r="D672" s="9"/>
      <c r="E672" s="11">
        <f>IF(COUNTA(A672:D672)=0,"",IF(A672="","Buchungs-ID fehlt",IF(SUMPRODUCT(--($A$2:$A$2001=A672))&gt;1,"Doppelte Buchungs-ID",IF(B672="","Gutschein-ID fehlt",IF(SUMPRODUCT(--('Gutscheine'!$A$2:$A$501=B672))=0,"Unbekannte Gutschein-ID",IF(SUMPRODUCT(--('Gutscheine'!$A$2:$A$501=B672))&gt;1,"Gutschein-ID steht doppelt auf „Gutscheine“",IF(NOT(ISNUMBER(C672)),"Datum fehlt oder ist kein Datum",IF(OR(C672&lt;DATE(2000,1,1),C672&gt;DATE(2100,12,31)),"Datum außerhalb des gültigen Bereichs",IF(NOT(ISNUMBER(D672)),"Betrag fehlt oder ist keine Zahl",IF(D672&lt;=0,"Betrag muss über 0 liegen",IF(ROUND(D672,2)&lt;&gt;D672,"Betrag hat mehr als 2 Nachkommastellen",IF(C672&lt;SUMPRODUCT(--('Gutscheine'!$A$2:$A$501=B672),'Gutscheine'!$B$2:$B$501),"Vor dem Ausgabedatum eingelöst",IF(ROUND(SUMPRODUCT(--($B$2:B672=B672),$D$2:D672),2)&gt;ROUND(SUMPRODUCT(--('Gutscheine'!$A$2:$A$501=B672),'Gutscheine'!$C$2:$C$501),2),"Übersteigt das Restguthaben","OK")))))))))))))</f>
        <v/>
      </c>
    </row>
    <row r="673" spans="1:5">
      <c r="A673" s="7"/>
      <c r="B673" s="7"/>
      <c r="C673" s="8"/>
      <c r="D673" s="9"/>
      <c r="E673" s="11">
        <f>IF(COUNTA(A673:D673)=0,"",IF(A673="","Buchungs-ID fehlt",IF(SUMPRODUCT(--($A$2:$A$2001=A673))&gt;1,"Doppelte Buchungs-ID",IF(B673="","Gutschein-ID fehlt",IF(SUMPRODUCT(--('Gutscheine'!$A$2:$A$501=B673))=0,"Unbekannte Gutschein-ID",IF(SUMPRODUCT(--('Gutscheine'!$A$2:$A$501=B673))&gt;1,"Gutschein-ID steht doppelt auf „Gutscheine“",IF(NOT(ISNUMBER(C673)),"Datum fehlt oder ist kein Datum",IF(OR(C673&lt;DATE(2000,1,1),C673&gt;DATE(2100,12,31)),"Datum außerhalb des gültigen Bereichs",IF(NOT(ISNUMBER(D673)),"Betrag fehlt oder ist keine Zahl",IF(D673&lt;=0,"Betrag muss über 0 liegen",IF(ROUND(D673,2)&lt;&gt;D673,"Betrag hat mehr als 2 Nachkommastellen",IF(C673&lt;SUMPRODUCT(--('Gutscheine'!$A$2:$A$501=B673),'Gutscheine'!$B$2:$B$501),"Vor dem Ausgabedatum eingelöst",IF(ROUND(SUMPRODUCT(--($B$2:B673=B673),$D$2:D673),2)&gt;ROUND(SUMPRODUCT(--('Gutscheine'!$A$2:$A$501=B673),'Gutscheine'!$C$2:$C$501),2),"Übersteigt das Restguthaben","OK")))))))))))))</f>
        <v/>
      </c>
    </row>
    <row r="674" spans="1:5">
      <c r="A674" s="7"/>
      <c r="B674" s="7"/>
      <c r="C674" s="8"/>
      <c r="D674" s="9"/>
      <c r="E674" s="11">
        <f>IF(COUNTA(A674:D674)=0,"",IF(A674="","Buchungs-ID fehlt",IF(SUMPRODUCT(--($A$2:$A$2001=A674))&gt;1,"Doppelte Buchungs-ID",IF(B674="","Gutschein-ID fehlt",IF(SUMPRODUCT(--('Gutscheine'!$A$2:$A$501=B674))=0,"Unbekannte Gutschein-ID",IF(SUMPRODUCT(--('Gutscheine'!$A$2:$A$501=B674))&gt;1,"Gutschein-ID steht doppelt auf „Gutscheine“",IF(NOT(ISNUMBER(C674)),"Datum fehlt oder ist kein Datum",IF(OR(C674&lt;DATE(2000,1,1),C674&gt;DATE(2100,12,31)),"Datum außerhalb des gültigen Bereichs",IF(NOT(ISNUMBER(D674)),"Betrag fehlt oder ist keine Zahl",IF(D674&lt;=0,"Betrag muss über 0 liegen",IF(ROUND(D674,2)&lt;&gt;D674,"Betrag hat mehr als 2 Nachkommastellen",IF(C674&lt;SUMPRODUCT(--('Gutscheine'!$A$2:$A$501=B674),'Gutscheine'!$B$2:$B$501),"Vor dem Ausgabedatum eingelöst",IF(ROUND(SUMPRODUCT(--($B$2:B674=B674),$D$2:D674),2)&gt;ROUND(SUMPRODUCT(--('Gutscheine'!$A$2:$A$501=B674),'Gutscheine'!$C$2:$C$501),2),"Übersteigt das Restguthaben","OK")))))))))))))</f>
        <v/>
      </c>
    </row>
    <row r="675" spans="1:5">
      <c r="A675" s="7"/>
      <c r="B675" s="7"/>
      <c r="C675" s="8"/>
      <c r="D675" s="9"/>
      <c r="E675" s="11">
        <f>IF(COUNTA(A675:D675)=0,"",IF(A675="","Buchungs-ID fehlt",IF(SUMPRODUCT(--($A$2:$A$2001=A675))&gt;1,"Doppelte Buchungs-ID",IF(B675="","Gutschein-ID fehlt",IF(SUMPRODUCT(--('Gutscheine'!$A$2:$A$501=B675))=0,"Unbekannte Gutschein-ID",IF(SUMPRODUCT(--('Gutscheine'!$A$2:$A$501=B675))&gt;1,"Gutschein-ID steht doppelt auf „Gutscheine“",IF(NOT(ISNUMBER(C675)),"Datum fehlt oder ist kein Datum",IF(OR(C675&lt;DATE(2000,1,1),C675&gt;DATE(2100,12,31)),"Datum außerhalb des gültigen Bereichs",IF(NOT(ISNUMBER(D675)),"Betrag fehlt oder ist keine Zahl",IF(D675&lt;=0,"Betrag muss über 0 liegen",IF(ROUND(D675,2)&lt;&gt;D675,"Betrag hat mehr als 2 Nachkommastellen",IF(C675&lt;SUMPRODUCT(--('Gutscheine'!$A$2:$A$501=B675),'Gutscheine'!$B$2:$B$501),"Vor dem Ausgabedatum eingelöst",IF(ROUND(SUMPRODUCT(--($B$2:B675=B675),$D$2:D675),2)&gt;ROUND(SUMPRODUCT(--('Gutscheine'!$A$2:$A$501=B675),'Gutscheine'!$C$2:$C$501),2),"Übersteigt das Restguthaben","OK")))))))))))))</f>
        <v/>
      </c>
    </row>
    <row r="676" spans="1:5">
      <c r="A676" s="7"/>
      <c r="B676" s="7"/>
      <c r="C676" s="8"/>
      <c r="D676" s="9"/>
      <c r="E676" s="11">
        <f>IF(COUNTA(A676:D676)=0,"",IF(A676="","Buchungs-ID fehlt",IF(SUMPRODUCT(--($A$2:$A$2001=A676))&gt;1,"Doppelte Buchungs-ID",IF(B676="","Gutschein-ID fehlt",IF(SUMPRODUCT(--('Gutscheine'!$A$2:$A$501=B676))=0,"Unbekannte Gutschein-ID",IF(SUMPRODUCT(--('Gutscheine'!$A$2:$A$501=B676))&gt;1,"Gutschein-ID steht doppelt auf „Gutscheine“",IF(NOT(ISNUMBER(C676)),"Datum fehlt oder ist kein Datum",IF(OR(C676&lt;DATE(2000,1,1),C676&gt;DATE(2100,12,31)),"Datum außerhalb des gültigen Bereichs",IF(NOT(ISNUMBER(D676)),"Betrag fehlt oder ist keine Zahl",IF(D676&lt;=0,"Betrag muss über 0 liegen",IF(ROUND(D676,2)&lt;&gt;D676,"Betrag hat mehr als 2 Nachkommastellen",IF(C676&lt;SUMPRODUCT(--('Gutscheine'!$A$2:$A$501=B676),'Gutscheine'!$B$2:$B$501),"Vor dem Ausgabedatum eingelöst",IF(ROUND(SUMPRODUCT(--($B$2:B676=B676),$D$2:D676),2)&gt;ROUND(SUMPRODUCT(--('Gutscheine'!$A$2:$A$501=B676),'Gutscheine'!$C$2:$C$501),2),"Übersteigt das Restguthaben","OK")))))))))))))</f>
        <v/>
      </c>
    </row>
    <row r="677" spans="1:5">
      <c r="A677" s="7"/>
      <c r="B677" s="7"/>
      <c r="C677" s="8"/>
      <c r="D677" s="9"/>
      <c r="E677" s="11">
        <f>IF(COUNTA(A677:D677)=0,"",IF(A677="","Buchungs-ID fehlt",IF(SUMPRODUCT(--($A$2:$A$2001=A677))&gt;1,"Doppelte Buchungs-ID",IF(B677="","Gutschein-ID fehlt",IF(SUMPRODUCT(--('Gutscheine'!$A$2:$A$501=B677))=0,"Unbekannte Gutschein-ID",IF(SUMPRODUCT(--('Gutscheine'!$A$2:$A$501=B677))&gt;1,"Gutschein-ID steht doppelt auf „Gutscheine“",IF(NOT(ISNUMBER(C677)),"Datum fehlt oder ist kein Datum",IF(OR(C677&lt;DATE(2000,1,1),C677&gt;DATE(2100,12,31)),"Datum außerhalb des gültigen Bereichs",IF(NOT(ISNUMBER(D677)),"Betrag fehlt oder ist keine Zahl",IF(D677&lt;=0,"Betrag muss über 0 liegen",IF(ROUND(D677,2)&lt;&gt;D677,"Betrag hat mehr als 2 Nachkommastellen",IF(C677&lt;SUMPRODUCT(--('Gutscheine'!$A$2:$A$501=B677),'Gutscheine'!$B$2:$B$501),"Vor dem Ausgabedatum eingelöst",IF(ROUND(SUMPRODUCT(--($B$2:B677=B677),$D$2:D677),2)&gt;ROUND(SUMPRODUCT(--('Gutscheine'!$A$2:$A$501=B677),'Gutscheine'!$C$2:$C$501),2),"Übersteigt das Restguthaben","OK")))))))))))))</f>
        <v/>
      </c>
    </row>
    <row r="678" spans="1:5">
      <c r="A678" s="7"/>
      <c r="B678" s="7"/>
      <c r="C678" s="8"/>
      <c r="D678" s="9"/>
      <c r="E678" s="11">
        <f>IF(COUNTA(A678:D678)=0,"",IF(A678="","Buchungs-ID fehlt",IF(SUMPRODUCT(--($A$2:$A$2001=A678))&gt;1,"Doppelte Buchungs-ID",IF(B678="","Gutschein-ID fehlt",IF(SUMPRODUCT(--('Gutscheine'!$A$2:$A$501=B678))=0,"Unbekannte Gutschein-ID",IF(SUMPRODUCT(--('Gutscheine'!$A$2:$A$501=B678))&gt;1,"Gutschein-ID steht doppelt auf „Gutscheine“",IF(NOT(ISNUMBER(C678)),"Datum fehlt oder ist kein Datum",IF(OR(C678&lt;DATE(2000,1,1),C678&gt;DATE(2100,12,31)),"Datum außerhalb des gültigen Bereichs",IF(NOT(ISNUMBER(D678)),"Betrag fehlt oder ist keine Zahl",IF(D678&lt;=0,"Betrag muss über 0 liegen",IF(ROUND(D678,2)&lt;&gt;D678,"Betrag hat mehr als 2 Nachkommastellen",IF(C678&lt;SUMPRODUCT(--('Gutscheine'!$A$2:$A$501=B678),'Gutscheine'!$B$2:$B$501),"Vor dem Ausgabedatum eingelöst",IF(ROUND(SUMPRODUCT(--($B$2:B678=B678),$D$2:D678),2)&gt;ROUND(SUMPRODUCT(--('Gutscheine'!$A$2:$A$501=B678),'Gutscheine'!$C$2:$C$501),2),"Übersteigt das Restguthaben","OK")))))))))))))</f>
        <v/>
      </c>
    </row>
    <row r="679" spans="1:5">
      <c r="A679" s="7"/>
      <c r="B679" s="7"/>
      <c r="C679" s="8"/>
      <c r="D679" s="9"/>
      <c r="E679" s="11">
        <f>IF(COUNTA(A679:D679)=0,"",IF(A679="","Buchungs-ID fehlt",IF(SUMPRODUCT(--($A$2:$A$2001=A679))&gt;1,"Doppelte Buchungs-ID",IF(B679="","Gutschein-ID fehlt",IF(SUMPRODUCT(--('Gutscheine'!$A$2:$A$501=B679))=0,"Unbekannte Gutschein-ID",IF(SUMPRODUCT(--('Gutscheine'!$A$2:$A$501=B679))&gt;1,"Gutschein-ID steht doppelt auf „Gutscheine“",IF(NOT(ISNUMBER(C679)),"Datum fehlt oder ist kein Datum",IF(OR(C679&lt;DATE(2000,1,1),C679&gt;DATE(2100,12,31)),"Datum außerhalb des gültigen Bereichs",IF(NOT(ISNUMBER(D679)),"Betrag fehlt oder ist keine Zahl",IF(D679&lt;=0,"Betrag muss über 0 liegen",IF(ROUND(D679,2)&lt;&gt;D679,"Betrag hat mehr als 2 Nachkommastellen",IF(C679&lt;SUMPRODUCT(--('Gutscheine'!$A$2:$A$501=B679),'Gutscheine'!$B$2:$B$501),"Vor dem Ausgabedatum eingelöst",IF(ROUND(SUMPRODUCT(--($B$2:B679=B679),$D$2:D679),2)&gt;ROUND(SUMPRODUCT(--('Gutscheine'!$A$2:$A$501=B679),'Gutscheine'!$C$2:$C$501),2),"Übersteigt das Restguthaben","OK")))))))))))))</f>
        <v/>
      </c>
    </row>
    <row r="680" spans="1:5">
      <c r="A680" s="7"/>
      <c r="B680" s="7"/>
      <c r="C680" s="8"/>
      <c r="D680" s="9"/>
      <c r="E680" s="11">
        <f>IF(COUNTA(A680:D680)=0,"",IF(A680="","Buchungs-ID fehlt",IF(SUMPRODUCT(--($A$2:$A$2001=A680))&gt;1,"Doppelte Buchungs-ID",IF(B680="","Gutschein-ID fehlt",IF(SUMPRODUCT(--('Gutscheine'!$A$2:$A$501=B680))=0,"Unbekannte Gutschein-ID",IF(SUMPRODUCT(--('Gutscheine'!$A$2:$A$501=B680))&gt;1,"Gutschein-ID steht doppelt auf „Gutscheine“",IF(NOT(ISNUMBER(C680)),"Datum fehlt oder ist kein Datum",IF(OR(C680&lt;DATE(2000,1,1),C680&gt;DATE(2100,12,31)),"Datum außerhalb des gültigen Bereichs",IF(NOT(ISNUMBER(D680)),"Betrag fehlt oder ist keine Zahl",IF(D680&lt;=0,"Betrag muss über 0 liegen",IF(ROUND(D680,2)&lt;&gt;D680,"Betrag hat mehr als 2 Nachkommastellen",IF(C680&lt;SUMPRODUCT(--('Gutscheine'!$A$2:$A$501=B680),'Gutscheine'!$B$2:$B$501),"Vor dem Ausgabedatum eingelöst",IF(ROUND(SUMPRODUCT(--($B$2:B680=B680),$D$2:D680),2)&gt;ROUND(SUMPRODUCT(--('Gutscheine'!$A$2:$A$501=B680),'Gutscheine'!$C$2:$C$501),2),"Übersteigt das Restguthaben","OK")))))))))))))</f>
        <v/>
      </c>
    </row>
    <row r="681" spans="1:5">
      <c r="A681" s="7"/>
      <c r="B681" s="7"/>
      <c r="C681" s="8"/>
      <c r="D681" s="9"/>
      <c r="E681" s="11">
        <f>IF(COUNTA(A681:D681)=0,"",IF(A681="","Buchungs-ID fehlt",IF(SUMPRODUCT(--($A$2:$A$2001=A681))&gt;1,"Doppelte Buchungs-ID",IF(B681="","Gutschein-ID fehlt",IF(SUMPRODUCT(--('Gutscheine'!$A$2:$A$501=B681))=0,"Unbekannte Gutschein-ID",IF(SUMPRODUCT(--('Gutscheine'!$A$2:$A$501=B681))&gt;1,"Gutschein-ID steht doppelt auf „Gutscheine“",IF(NOT(ISNUMBER(C681)),"Datum fehlt oder ist kein Datum",IF(OR(C681&lt;DATE(2000,1,1),C681&gt;DATE(2100,12,31)),"Datum außerhalb des gültigen Bereichs",IF(NOT(ISNUMBER(D681)),"Betrag fehlt oder ist keine Zahl",IF(D681&lt;=0,"Betrag muss über 0 liegen",IF(ROUND(D681,2)&lt;&gt;D681,"Betrag hat mehr als 2 Nachkommastellen",IF(C681&lt;SUMPRODUCT(--('Gutscheine'!$A$2:$A$501=B681),'Gutscheine'!$B$2:$B$501),"Vor dem Ausgabedatum eingelöst",IF(ROUND(SUMPRODUCT(--($B$2:B681=B681),$D$2:D681),2)&gt;ROUND(SUMPRODUCT(--('Gutscheine'!$A$2:$A$501=B681),'Gutscheine'!$C$2:$C$501),2),"Übersteigt das Restguthaben","OK")))))))))))))</f>
        <v/>
      </c>
    </row>
    <row r="682" spans="1:5">
      <c r="A682" s="7"/>
      <c r="B682" s="7"/>
      <c r="C682" s="8"/>
      <c r="D682" s="9"/>
      <c r="E682" s="11">
        <f>IF(COUNTA(A682:D682)=0,"",IF(A682="","Buchungs-ID fehlt",IF(SUMPRODUCT(--($A$2:$A$2001=A682))&gt;1,"Doppelte Buchungs-ID",IF(B682="","Gutschein-ID fehlt",IF(SUMPRODUCT(--('Gutscheine'!$A$2:$A$501=B682))=0,"Unbekannte Gutschein-ID",IF(SUMPRODUCT(--('Gutscheine'!$A$2:$A$501=B682))&gt;1,"Gutschein-ID steht doppelt auf „Gutscheine“",IF(NOT(ISNUMBER(C682)),"Datum fehlt oder ist kein Datum",IF(OR(C682&lt;DATE(2000,1,1),C682&gt;DATE(2100,12,31)),"Datum außerhalb des gültigen Bereichs",IF(NOT(ISNUMBER(D682)),"Betrag fehlt oder ist keine Zahl",IF(D682&lt;=0,"Betrag muss über 0 liegen",IF(ROUND(D682,2)&lt;&gt;D682,"Betrag hat mehr als 2 Nachkommastellen",IF(C682&lt;SUMPRODUCT(--('Gutscheine'!$A$2:$A$501=B682),'Gutscheine'!$B$2:$B$501),"Vor dem Ausgabedatum eingelöst",IF(ROUND(SUMPRODUCT(--($B$2:B682=B682),$D$2:D682),2)&gt;ROUND(SUMPRODUCT(--('Gutscheine'!$A$2:$A$501=B682),'Gutscheine'!$C$2:$C$501),2),"Übersteigt das Restguthaben","OK")))))))))))))</f>
        <v/>
      </c>
    </row>
    <row r="683" spans="1:5">
      <c r="A683" s="7"/>
      <c r="B683" s="7"/>
      <c r="C683" s="8"/>
      <c r="D683" s="9"/>
      <c r="E683" s="11">
        <f>IF(COUNTA(A683:D683)=0,"",IF(A683="","Buchungs-ID fehlt",IF(SUMPRODUCT(--($A$2:$A$2001=A683))&gt;1,"Doppelte Buchungs-ID",IF(B683="","Gutschein-ID fehlt",IF(SUMPRODUCT(--('Gutscheine'!$A$2:$A$501=B683))=0,"Unbekannte Gutschein-ID",IF(SUMPRODUCT(--('Gutscheine'!$A$2:$A$501=B683))&gt;1,"Gutschein-ID steht doppelt auf „Gutscheine“",IF(NOT(ISNUMBER(C683)),"Datum fehlt oder ist kein Datum",IF(OR(C683&lt;DATE(2000,1,1),C683&gt;DATE(2100,12,31)),"Datum außerhalb des gültigen Bereichs",IF(NOT(ISNUMBER(D683)),"Betrag fehlt oder ist keine Zahl",IF(D683&lt;=0,"Betrag muss über 0 liegen",IF(ROUND(D683,2)&lt;&gt;D683,"Betrag hat mehr als 2 Nachkommastellen",IF(C683&lt;SUMPRODUCT(--('Gutscheine'!$A$2:$A$501=B683),'Gutscheine'!$B$2:$B$501),"Vor dem Ausgabedatum eingelöst",IF(ROUND(SUMPRODUCT(--($B$2:B683=B683),$D$2:D683),2)&gt;ROUND(SUMPRODUCT(--('Gutscheine'!$A$2:$A$501=B683),'Gutscheine'!$C$2:$C$501),2),"Übersteigt das Restguthaben","OK")))))))))))))</f>
        <v/>
      </c>
    </row>
    <row r="684" spans="1:5">
      <c r="A684" s="7"/>
      <c r="B684" s="7"/>
      <c r="C684" s="8"/>
      <c r="D684" s="9"/>
      <c r="E684" s="11">
        <f>IF(COUNTA(A684:D684)=0,"",IF(A684="","Buchungs-ID fehlt",IF(SUMPRODUCT(--($A$2:$A$2001=A684))&gt;1,"Doppelte Buchungs-ID",IF(B684="","Gutschein-ID fehlt",IF(SUMPRODUCT(--('Gutscheine'!$A$2:$A$501=B684))=0,"Unbekannte Gutschein-ID",IF(SUMPRODUCT(--('Gutscheine'!$A$2:$A$501=B684))&gt;1,"Gutschein-ID steht doppelt auf „Gutscheine“",IF(NOT(ISNUMBER(C684)),"Datum fehlt oder ist kein Datum",IF(OR(C684&lt;DATE(2000,1,1),C684&gt;DATE(2100,12,31)),"Datum außerhalb des gültigen Bereichs",IF(NOT(ISNUMBER(D684)),"Betrag fehlt oder ist keine Zahl",IF(D684&lt;=0,"Betrag muss über 0 liegen",IF(ROUND(D684,2)&lt;&gt;D684,"Betrag hat mehr als 2 Nachkommastellen",IF(C684&lt;SUMPRODUCT(--('Gutscheine'!$A$2:$A$501=B684),'Gutscheine'!$B$2:$B$501),"Vor dem Ausgabedatum eingelöst",IF(ROUND(SUMPRODUCT(--($B$2:B684=B684),$D$2:D684),2)&gt;ROUND(SUMPRODUCT(--('Gutscheine'!$A$2:$A$501=B684),'Gutscheine'!$C$2:$C$501),2),"Übersteigt das Restguthaben","OK")))))))))))))</f>
        <v/>
      </c>
    </row>
    <row r="685" spans="1:5">
      <c r="A685" s="7"/>
      <c r="B685" s="7"/>
      <c r="C685" s="8"/>
      <c r="D685" s="9"/>
      <c r="E685" s="11">
        <f>IF(COUNTA(A685:D685)=0,"",IF(A685="","Buchungs-ID fehlt",IF(SUMPRODUCT(--($A$2:$A$2001=A685))&gt;1,"Doppelte Buchungs-ID",IF(B685="","Gutschein-ID fehlt",IF(SUMPRODUCT(--('Gutscheine'!$A$2:$A$501=B685))=0,"Unbekannte Gutschein-ID",IF(SUMPRODUCT(--('Gutscheine'!$A$2:$A$501=B685))&gt;1,"Gutschein-ID steht doppelt auf „Gutscheine“",IF(NOT(ISNUMBER(C685)),"Datum fehlt oder ist kein Datum",IF(OR(C685&lt;DATE(2000,1,1),C685&gt;DATE(2100,12,31)),"Datum außerhalb des gültigen Bereichs",IF(NOT(ISNUMBER(D685)),"Betrag fehlt oder ist keine Zahl",IF(D685&lt;=0,"Betrag muss über 0 liegen",IF(ROUND(D685,2)&lt;&gt;D685,"Betrag hat mehr als 2 Nachkommastellen",IF(C685&lt;SUMPRODUCT(--('Gutscheine'!$A$2:$A$501=B685),'Gutscheine'!$B$2:$B$501),"Vor dem Ausgabedatum eingelöst",IF(ROUND(SUMPRODUCT(--($B$2:B685=B685),$D$2:D685),2)&gt;ROUND(SUMPRODUCT(--('Gutscheine'!$A$2:$A$501=B685),'Gutscheine'!$C$2:$C$501),2),"Übersteigt das Restguthaben","OK")))))))))))))</f>
        <v/>
      </c>
    </row>
    <row r="686" spans="1:5">
      <c r="A686" s="7"/>
      <c r="B686" s="7"/>
      <c r="C686" s="8"/>
      <c r="D686" s="9"/>
      <c r="E686" s="11">
        <f>IF(COUNTA(A686:D686)=0,"",IF(A686="","Buchungs-ID fehlt",IF(SUMPRODUCT(--($A$2:$A$2001=A686))&gt;1,"Doppelte Buchungs-ID",IF(B686="","Gutschein-ID fehlt",IF(SUMPRODUCT(--('Gutscheine'!$A$2:$A$501=B686))=0,"Unbekannte Gutschein-ID",IF(SUMPRODUCT(--('Gutscheine'!$A$2:$A$501=B686))&gt;1,"Gutschein-ID steht doppelt auf „Gutscheine“",IF(NOT(ISNUMBER(C686)),"Datum fehlt oder ist kein Datum",IF(OR(C686&lt;DATE(2000,1,1),C686&gt;DATE(2100,12,31)),"Datum außerhalb des gültigen Bereichs",IF(NOT(ISNUMBER(D686)),"Betrag fehlt oder ist keine Zahl",IF(D686&lt;=0,"Betrag muss über 0 liegen",IF(ROUND(D686,2)&lt;&gt;D686,"Betrag hat mehr als 2 Nachkommastellen",IF(C686&lt;SUMPRODUCT(--('Gutscheine'!$A$2:$A$501=B686),'Gutscheine'!$B$2:$B$501),"Vor dem Ausgabedatum eingelöst",IF(ROUND(SUMPRODUCT(--($B$2:B686=B686),$D$2:D686),2)&gt;ROUND(SUMPRODUCT(--('Gutscheine'!$A$2:$A$501=B686),'Gutscheine'!$C$2:$C$501),2),"Übersteigt das Restguthaben","OK")))))))))))))</f>
        <v/>
      </c>
    </row>
    <row r="687" spans="1:5">
      <c r="A687" s="7"/>
      <c r="B687" s="7"/>
      <c r="C687" s="8"/>
      <c r="D687" s="9"/>
      <c r="E687" s="11">
        <f>IF(COUNTA(A687:D687)=0,"",IF(A687="","Buchungs-ID fehlt",IF(SUMPRODUCT(--($A$2:$A$2001=A687))&gt;1,"Doppelte Buchungs-ID",IF(B687="","Gutschein-ID fehlt",IF(SUMPRODUCT(--('Gutscheine'!$A$2:$A$501=B687))=0,"Unbekannte Gutschein-ID",IF(SUMPRODUCT(--('Gutscheine'!$A$2:$A$501=B687))&gt;1,"Gutschein-ID steht doppelt auf „Gutscheine“",IF(NOT(ISNUMBER(C687)),"Datum fehlt oder ist kein Datum",IF(OR(C687&lt;DATE(2000,1,1),C687&gt;DATE(2100,12,31)),"Datum außerhalb des gültigen Bereichs",IF(NOT(ISNUMBER(D687)),"Betrag fehlt oder ist keine Zahl",IF(D687&lt;=0,"Betrag muss über 0 liegen",IF(ROUND(D687,2)&lt;&gt;D687,"Betrag hat mehr als 2 Nachkommastellen",IF(C687&lt;SUMPRODUCT(--('Gutscheine'!$A$2:$A$501=B687),'Gutscheine'!$B$2:$B$501),"Vor dem Ausgabedatum eingelöst",IF(ROUND(SUMPRODUCT(--($B$2:B687=B687),$D$2:D687),2)&gt;ROUND(SUMPRODUCT(--('Gutscheine'!$A$2:$A$501=B687),'Gutscheine'!$C$2:$C$501),2),"Übersteigt das Restguthaben","OK")))))))))))))</f>
        <v/>
      </c>
    </row>
    <row r="688" spans="1:5">
      <c r="A688" s="7"/>
      <c r="B688" s="7"/>
      <c r="C688" s="8"/>
      <c r="D688" s="9"/>
      <c r="E688" s="11">
        <f>IF(COUNTA(A688:D688)=0,"",IF(A688="","Buchungs-ID fehlt",IF(SUMPRODUCT(--($A$2:$A$2001=A688))&gt;1,"Doppelte Buchungs-ID",IF(B688="","Gutschein-ID fehlt",IF(SUMPRODUCT(--('Gutscheine'!$A$2:$A$501=B688))=0,"Unbekannte Gutschein-ID",IF(SUMPRODUCT(--('Gutscheine'!$A$2:$A$501=B688))&gt;1,"Gutschein-ID steht doppelt auf „Gutscheine“",IF(NOT(ISNUMBER(C688)),"Datum fehlt oder ist kein Datum",IF(OR(C688&lt;DATE(2000,1,1),C688&gt;DATE(2100,12,31)),"Datum außerhalb des gültigen Bereichs",IF(NOT(ISNUMBER(D688)),"Betrag fehlt oder ist keine Zahl",IF(D688&lt;=0,"Betrag muss über 0 liegen",IF(ROUND(D688,2)&lt;&gt;D688,"Betrag hat mehr als 2 Nachkommastellen",IF(C688&lt;SUMPRODUCT(--('Gutscheine'!$A$2:$A$501=B688),'Gutscheine'!$B$2:$B$501),"Vor dem Ausgabedatum eingelöst",IF(ROUND(SUMPRODUCT(--($B$2:B688=B688),$D$2:D688),2)&gt;ROUND(SUMPRODUCT(--('Gutscheine'!$A$2:$A$501=B688),'Gutscheine'!$C$2:$C$501),2),"Übersteigt das Restguthaben","OK")))))))))))))</f>
        <v/>
      </c>
    </row>
    <row r="689" spans="1:5">
      <c r="A689" s="7"/>
      <c r="B689" s="7"/>
      <c r="C689" s="8"/>
      <c r="D689" s="9"/>
      <c r="E689" s="11">
        <f>IF(COUNTA(A689:D689)=0,"",IF(A689="","Buchungs-ID fehlt",IF(SUMPRODUCT(--($A$2:$A$2001=A689))&gt;1,"Doppelte Buchungs-ID",IF(B689="","Gutschein-ID fehlt",IF(SUMPRODUCT(--('Gutscheine'!$A$2:$A$501=B689))=0,"Unbekannte Gutschein-ID",IF(SUMPRODUCT(--('Gutscheine'!$A$2:$A$501=B689))&gt;1,"Gutschein-ID steht doppelt auf „Gutscheine“",IF(NOT(ISNUMBER(C689)),"Datum fehlt oder ist kein Datum",IF(OR(C689&lt;DATE(2000,1,1),C689&gt;DATE(2100,12,31)),"Datum außerhalb des gültigen Bereichs",IF(NOT(ISNUMBER(D689)),"Betrag fehlt oder ist keine Zahl",IF(D689&lt;=0,"Betrag muss über 0 liegen",IF(ROUND(D689,2)&lt;&gt;D689,"Betrag hat mehr als 2 Nachkommastellen",IF(C689&lt;SUMPRODUCT(--('Gutscheine'!$A$2:$A$501=B689),'Gutscheine'!$B$2:$B$501),"Vor dem Ausgabedatum eingelöst",IF(ROUND(SUMPRODUCT(--($B$2:B689=B689),$D$2:D689),2)&gt;ROUND(SUMPRODUCT(--('Gutscheine'!$A$2:$A$501=B689),'Gutscheine'!$C$2:$C$501),2),"Übersteigt das Restguthaben","OK")))))))))))))</f>
        <v/>
      </c>
    </row>
    <row r="690" spans="1:5">
      <c r="A690" s="7"/>
      <c r="B690" s="7"/>
      <c r="C690" s="8"/>
      <c r="D690" s="9"/>
      <c r="E690" s="11">
        <f>IF(COUNTA(A690:D690)=0,"",IF(A690="","Buchungs-ID fehlt",IF(SUMPRODUCT(--($A$2:$A$2001=A690))&gt;1,"Doppelte Buchungs-ID",IF(B690="","Gutschein-ID fehlt",IF(SUMPRODUCT(--('Gutscheine'!$A$2:$A$501=B690))=0,"Unbekannte Gutschein-ID",IF(SUMPRODUCT(--('Gutscheine'!$A$2:$A$501=B690))&gt;1,"Gutschein-ID steht doppelt auf „Gutscheine“",IF(NOT(ISNUMBER(C690)),"Datum fehlt oder ist kein Datum",IF(OR(C690&lt;DATE(2000,1,1),C690&gt;DATE(2100,12,31)),"Datum außerhalb des gültigen Bereichs",IF(NOT(ISNUMBER(D690)),"Betrag fehlt oder ist keine Zahl",IF(D690&lt;=0,"Betrag muss über 0 liegen",IF(ROUND(D690,2)&lt;&gt;D690,"Betrag hat mehr als 2 Nachkommastellen",IF(C690&lt;SUMPRODUCT(--('Gutscheine'!$A$2:$A$501=B690),'Gutscheine'!$B$2:$B$501),"Vor dem Ausgabedatum eingelöst",IF(ROUND(SUMPRODUCT(--($B$2:B690=B690),$D$2:D690),2)&gt;ROUND(SUMPRODUCT(--('Gutscheine'!$A$2:$A$501=B690),'Gutscheine'!$C$2:$C$501),2),"Übersteigt das Restguthaben","OK")))))))))))))</f>
        <v/>
      </c>
    </row>
    <row r="691" spans="1:5">
      <c r="A691" s="7"/>
      <c r="B691" s="7"/>
      <c r="C691" s="8"/>
      <c r="D691" s="9"/>
      <c r="E691" s="11">
        <f>IF(COUNTA(A691:D691)=0,"",IF(A691="","Buchungs-ID fehlt",IF(SUMPRODUCT(--($A$2:$A$2001=A691))&gt;1,"Doppelte Buchungs-ID",IF(B691="","Gutschein-ID fehlt",IF(SUMPRODUCT(--('Gutscheine'!$A$2:$A$501=B691))=0,"Unbekannte Gutschein-ID",IF(SUMPRODUCT(--('Gutscheine'!$A$2:$A$501=B691))&gt;1,"Gutschein-ID steht doppelt auf „Gutscheine“",IF(NOT(ISNUMBER(C691)),"Datum fehlt oder ist kein Datum",IF(OR(C691&lt;DATE(2000,1,1),C691&gt;DATE(2100,12,31)),"Datum außerhalb des gültigen Bereichs",IF(NOT(ISNUMBER(D691)),"Betrag fehlt oder ist keine Zahl",IF(D691&lt;=0,"Betrag muss über 0 liegen",IF(ROUND(D691,2)&lt;&gt;D691,"Betrag hat mehr als 2 Nachkommastellen",IF(C691&lt;SUMPRODUCT(--('Gutscheine'!$A$2:$A$501=B691),'Gutscheine'!$B$2:$B$501),"Vor dem Ausgabedatum eingelöst",IF(ROUND(SUMPRODUCT(--($B$2:B691=B691),$D$2:D691),2)&gt;ROUND(SUMPRODUCT(--('Gutscheine'!$A$2:$A$501=B691),'Gutscheine'!$C$2:$C$501),2),"Übersteigt das Restguthaben","OK")))))))))))))</f>
        <v/>
      </c>
    </row>
    <row r="692" spans="1:5">
      <c r="A692" s="7"/>
      <c r="B692" s="7"/>
      <c r="C692" s="8"/>
      <c r="D692" s="9"/>
      <c r="E692" s="11">
        <f>IF(COUNTA(A692:D692)=0,"",IF(A692="","Buchungs-ID fehlt",IF(SUMPRODUCT(--($A$2:$A$2001=A692))&gt;1,"Doppelte Buchungs-ID",IF(B692="","Gutschein-ID fehlt",IF(SUMPRODUCT(--('Gutscheine'!$A$2:$A$501=B692))=0,"Unbekannte Gutschein-ID",IF(SUMPRODUCT(--('Gutscheine'!$A$2:$A$501=B692))&gt;1,"Gutschein-ID steht doppelt auf „Gutscheine“",IF(NOT(ISNUMBER(C692)),"Datum fehlt oder ist kein Datum",IF(OR(C692&lt;DATE(2000,1,1),C692&gt;DATE(2100,12,31)),"Datum außerhalb des gültigen Bereichs",IF(NOT(ISNUMBER(D692)),"Betrag fehlt oder ist keine Zahl",IF(D692&lt;=0,"Betrag muss über 0 liegen",IF(ROUND(D692,2)&lt;&gt;D692,"Betrag hat mehr als 2 Nachkommastellen",IF(C692&lt;SUMPRODUCT(--('Gutscheine'!$A$2:$A$501=B692),'Gutscheine'!$B$2:$B$501),"Vor dem Ausgabedatum eingelöst",IF(ROUND(SUMPRODUCT(--($B$2:B692=B692),$D$2:D692),2)&gt;ROUND(SUMPRODUCT(--('Gutscheine'!$A$2:$A$501=B692),'Gutscheine'!$C$2:$C$501),2),"Übersteigt das Restguthaben","OK")))))))))))))</f>
        <v/>
      </c>
    </row>
    <row r="693" spans="1:5">
      <c r="A693" s="7"/>
      <c r="B693" s="7"/>
      <c r="C693" s="8"/>
      <c r="D693" s="9"/>
      <c r="E693" s="11">
        <f>IF(COUNTA(A693:D693)=0,"",IF(A693="","Buchungs-ID fehlt",IF(SUMPRODUCT(--($A$2:$A$2001=A693))&gt;1,"Doppelte Buchungs-ID",IF(B693="","Gutschein-ID fehlt",IF(SUMPRODUCT(--('Gutscheine'!$A$2:$A$501=B693))=0,"Unbekannte Gutschein-ID",IF(SUMPRODUCT(--('Gutscheine'!$A$2:$A$501=B693))&gt;1,"Gutschein-ID steht doppelt auf „Gutscheine“",IF(NOT(ISNUMBER(C693)),"Datum fehlt oder ist kein Datum",IF(OR(C693&lt;DATE(2000,1,1),C693&gt;DATE(2100,12,31)),"Datum außerhalb des gültigen Bereichs",IF(NOT(ISNUMBER(D693)),"Betrag fehlt oder ist keine Zahl",IF(D693&lt;=0,"Betrag muss über 0 liegen",IF(ROUND(D693,2)&lt;&gt;D693,"Betrag hat mehr als 2 Nachkommastellen",IF(C693&lt;SUMPRODUCT(--('Gutscheine'!$A$2:$A$501=B693),'Gutscheine'!$B$2:$B$501),"Vor dem Ausgabedatum eingelöst",IF(ROUND(SUMPRODUCT(--($B$2:B693=B693),$D$2:D693),2)&gt;ROUND(SUMPRODUCT(--('Gutscheine'!$A$2:$A$501=B693),'Gutscheine'!$C$2:$C$501),2),"Übersteigt das Restguthaben","OK")))))))))))))</f>
        <v/>
      </c>
    </row>
    <row r="694" spans="1:5">
      <c r="A694" s="7"/>
      <c r="B694" s="7"/>
      <c r="C694" s="8"/>
      <c r="D694" s="9"/>
      <c r="E694" s="11">
        <f>IF(COUNTA(A694:D694)=0,"",IF(A694="","Buchungs-ID fehlt",IF(SUMPRODUCT(--($A$2:$A$2001=A694))&gt;1,"Doppelte Buchungs-ID",IF(B694="","Gutschein-ID fehlt",IF(SUMPRODUCT(--('Gutscheine'!$A$2:$A$501=B694))=0,"Unbekannte Gutschein-ID",IF(SUMPRODUCT(--('Gutscheine'!$A$2:$A$501=B694))&gt;1,"Gutschein-ID steht doppelt auf „Gutscheine“",IF(NOT(ISNUMBER(C694)),"Datum fehlt oder ist kein Datum",IF(OR(C694&lt;DATE(2000,1,1),C694&gt;DATE(2100,12,31)),"Datum außerhalb des gültigen Bereichs",IF(NOT(ISNUMBER(D694)),"Betrag fehlt oder ist keine Zahl",IF(D694&lt;=0,"Betrag muss über 0 liegen",IF(ROUND(D694,2)&lt;&gt;D694,"Betrag hat mehr als 2 Nachkommastellen",IF(C694&lt;SUMPRODUCT(--('Gutscheine'!$A$2:$A$501=B694),'Gutscheine'!$B$2:$B$501),"Vor dem Ausgabedatum eingelöst",IF(ROUND(SUMPRODUCT(--($B$2:B694=B694),$D$2:D694),2)&gt;ROUND(SUMPRODUCT(--('Gutscheine'!$A$2:$A$501=B694),'Gutscheine'!$C$2:$C$501),2),"Übersteigt das Restguthaben","OK")))))))))))))</f>
        <v/>
      </c>
    </row>
    <row r="695" spans="1:5">
      <c r="A695" s="7"/>
      <c r="B695" s="7"/>
      <c r="C695" s="8"/>
      <c r="D695" s="9"/>
      <c r="E695" s="11">
        <f>IF(COUNTA(A695:D695)=0,"",IF(A695="","Buchungs-ID fehlt",IF(SUMPRODUCT(--($A$2:$A$2001=A695))&gt;1,"Doppelte Buchungs-ID",IF(B695="","Gutschein-ID fehlt",IF(SUMPRODUCT(--('Gutscheine'!$A$2:$A$501=B695))=0,"Unbekannte Gutschein-ID",IF(SUMPRODUCT(--('Gutscheine'!$A$2:$A$501=B695))&gt;1,"Gutschein-ID steht doppelt auf „Gutscheine“",IF(NOT(ISNUMBER(C695)),"Datum fehlt oder ist kein Datum",IF(OR(C695&lt;DATE(2000,1,1),C695&gt;DATE(2100,12,31)),"Datum außerhalb des gültigen Bereichs",IF(NOT(ISNUMBER(D695)),"Betrag fehlt oder ist keine Zahl",IF(D695&lt;=0,"Betrag muss über 0 liegen",IF(ROUND(D695,2)&lt;&gt;D695,"Betrag hat mehr als 2 Nachkommastellen",IF(C695&lt;SUMPRODUCT(--('Gutscheine'!$A$2:$A$501=B695),'Gutscheine'!$B$2:$B$501),"Vor dem Ausgabedatum eingelöst",IF(ROUND(SUMPRODUCT(--($B$2:B695=B695),$D$2:D695),2)&gt;ROUND(SUMPRODUCT(--('Gutscheine'!$A$2:$A$501=B695),'Gutscheine'!$C$2:$C$501),2),"Übersteigt das Restguthaben","OK")))))))))))))</f>
        <v/>
      </c>
    </row>
    <row r="696" spans="1:5">
      <c r="A696" s="7"/>
      <c r="B696" s="7"/>
      <c r="C696" s="8"/>
      <c r="D696" s="9"/>
      <c r="E696" s="11">
        <f>IF(COUNTA(A696:D696)=0,"",IF(A696="","Buchungs-ID fehlt",IF(SUMPRODUCT(--($A$2:$A$2001=A696))&gt;1,"Doppelte Buchungs-ID",IF(B696="","Gutschein-ID fehlt",IF(SUMPRODUCT(--('Gutscheine'!$A$2:$A$501=B696))=0,"Unbekannte Gutschein-ID",IF(SUMPRODUCT(--('Gutscheine'!$A$2:$A$501=B696))&gt;1,"Gutschein-ID steht doppelt auf „Gutscheine“",IF(NOT(ISNUMBER(C696)),"Datum fehlt oder ist kein Datum",IF(OR(C696&lt;DATE(2000,1,1),C696&gt;DATE(2100,12,31)),"Datum außerhalb des gültigen Bereichs",IF(NOT(ISNUMBER(D696)),"Betrag fehlt oder ist keine Zahl",IF(D696&lt;=0,"Betrag muss über 0 liegen",IF(ROUND(D696,2)&lt;&gt;D696,"Betrag hat mehr als 2 Nachkommastellen",IF(C696&lt;SUMPRODUCT(--('Gutscheine'!$A$2:$A$501=B696),'Gutscheine'!$B$2:$B$501),"Vor dem Ausgabedatum eingelöst",IF(ROUND(SUMPRODUCT(--($B$2:B696=B696),$D$2:D696),2)&gt;ROUND(SUMPRODUCT(--('Gutscheine'!$A$2:$A$501=B696),'Gutscheine'!$C$2:$C$501),2),"Übersteigt das Restguthaben","OK")))))))))))))</f>
        <v/>
      </c>
    </row>
    <row r="697" spans="1:5">
      <c r="A697" s="7"/>
      <c r="B697" s="7"/>
      <c r="C697" s="8"/>
      <c r="D697" s="9"/>
      <c r="E697" s="11">
        <f>IF(COUNTA(A697:D697)=0,"",IF(A697="","Buchungs-ID fehlt",IF(SUMPRODUCT(--($A$2:$A$2001=A697))&gt;1,"Doppelte Buchungs-ID",IF(B697="","Gutschein-ID fehlt",IF(SUMPRODUCT(--('Gutscheine'!$A$2:$A$501=B697))=0,"Unbekannte Gutschein-ID",IF(SUMPRODUCT(--('Gutscheine'!$A$2:$A$501=B697))&gt;1,"Gutschein-ID steht doppelt auf „Gutscheine“",IF(NOT(ISNUMBER(C697)),"Datum fehlt oder ist kein Datum",IF(OR(C697&lt;DATE(2000,1,1),C697&gt;DATE(2100,12,31)),"Datum außerhalb des gültigen Bereichs",IF(NOT(ISNUMBER(D697)),"Betrag fehlt oder ist keine Zahl",IF(D697&lt;=0,"Betrag muss über 0 liegen",IF(ROUND(D697,2)&lt;&gt;D697,"Betrag hat mehr als 2 Nachkommastellen",IF(C697&lt;SUMPRODUCT(--('Gutscheine'!$A$2:$A$501=B697),'Gutscheine'!$B$2:$B$501),"Vor dem Ausgabedatum eingelöst",IF(ROUND(SUMPRODUCT(--($B$2:B697=B697),$D$2:D697),2)&gt;ROUND(SUMPRODUCT(--('Gutscheine'!$A$2:$A$501=B697),'Gutscheine'!$C$2:$C$501),2),"Übersteigt das Restguthaben","OK")))))))))))))</f>
        <v/>
      </c>
    </row>
    <row r="698" spans="1:5">
      <c r="A698" s="7"/>
      <c r="B698" s="7"/>
      <c r="C698" s="8"/>
      <c r="D698" s="9"/>
      <c r="E698" s="11">
        <f>IF(COUNTA(A698:D698)=0,"",IF(A698="","Buchungs-ID fehlt",IF(SUMPRODUCT(--($A$2:$A$2001=A698))&gt;1,"Doppelte Buchungs-ID",IF(B698="","Gutschein-ID fehlt",IF(SUMPRODUCT(--('Gutscheine'!$A$2:$A$501=B698))=0,"Unbekannte Gutschein-ID",IF(SUMPRODUCT(--('Gutscheine'!$A$2:$A$501=B698))&gt;1,"Gutschein-ID steht doppelt auf „Gutscheine“",IF(NOT(ISNUMBER(C698)),"Datum fehlt oder ist kein Datum",IF(OR(C698&lt;DATE(2000,1,1),C698&gt;DATE(2100,12,31)),"Datum außerhalb des gültigen Bereichs",IF(NOT(ISNUMBER(D698)),"Betrag fehlt oder ist keine Zahl",IF(D698&lt;=0,"Betrag muss über 0 liegen",IF(ROUND(D698,2)&lt;&gt;D698,"Betrag hat mehr als 2 Nachkommastellen",IF(C698&lt;SUMPRODUCT(--('Gutscheine'!$A$2:$A$501=B698),'Gutscheine'!$B$2:$B$501),"Vor dem Ausgabedatum eingelöst",IF(ROUND(SUMPRODUCT(--($B$2:B698=B698),$D$2:D698),2)&gt;ROUND(SUMPRODUCT(--('Gutscheine'!$A$2:$A$501=B698),'Gutscheine'!$C$2:$C$501),2),"Übersteigt das Restguthaben","OK")))))))))))))</f>
        <v/>
      </c>
    </row>
    <row r="699" spans="1:5">
      <c r="A699" s="7"/>
      <c r="B699" s="7"/>
      <c r="C699" s="8"/>
      <c r="D699" s="9"/>
      <c r="E699" s="11">
        <f>IF(COUNTA(A699:D699)=0,"",IF(A699="","Buchungs-ID fehlt",IF(SUMPRODUCT(--($A$2:$A$2001=A699))&gt;1,"Doppelte Buchungs-ID",IF(B699="","Gutschein-ID fehlt",IF(SUMPRODUCT(--('Gutscheine'!$A$2:$A$501=B699))=0,"Unbekannte Gutschein-ID",IF(SUMPRODUCT(--('Gutscheine'!$A$2:$A$501=B699))&gt;1,"Gutschein-ID steht doppelt auf „Gutscheine“",IF(NOT(ISNUMBER(C699)),"Datum fehlt oder ist kein Datum",IF(OR(C699&lt;DATE(2000,1,1),C699&gt;DATE(2100,12,31)),"Datum außerhalb des gültigen Bereichs",IF(NOT(ISNUMBER(D699)),"Betrag fehlt oder ist keine Zahl",IF(D699&lt;=0,"Betrag muss über 0 liegen",IF(ROUND(D699,2)&lt;&gt;D699,"Betrag hat mehr als 2 Nachkommastellen",IF(C699&lt;SUMPRODUCT(--('Gutscheine'!$A$2:$A$501=B699),'Gutscheine'!$B$2:$B$501),"Vor dem Ausgabedatum eingelöst",IF(ROUND(SUMPRODUCT(--($B$2:B699=B699),$D$2:D699),2)&gt;ROUND(SUMPRODUCT(--('Gutscheine'!$A$2:$A$501=B699),'Gutscheine'!$C$2:$C$501),2),"Übersteigt das Restguthaben","OK")))))))))))))</f>
        <v/>
      </c>
    </row>
    <row r="700" spans="1:5">
      <c r="A700" s="7"/>
      <c r="B700" s="7"/>
      <c r="C700" s="8"/>
      <c r="D700" s="9"/>
      <c r="E700" s="11">
        <f>IF(COUNTA(A700:D700)=0,"",IF(A700="","Buchungs-ID fehlt",IF(SUMPRODUCT(--($A$2:$A$2001=A700))&gt;1,"Doppelte Buchungs-ID",IF(B700="","Gutschein-ID fehlt",IF(SUMPRODUCT(--('Gutscheine'!$A$2:$A$501=B700))=0,"Unbekannte Gutschein-ID",IF(SUMPRODUCT(--('Gutscheine'!$A$2:$A$501=B700))&gt;1,"Gutschein-ID steht doppelt auf „Gutscheine“",IF(NOT(ISNUMBER(C700)),"Datum fehlt oder ist kein Datum",IF(OR(C700&lt;DATE(2000,1,1),C700&gt;DATE(2100,12,31)),"Datum außerhalb des gültigen Bereichs",IF(NOT(ISNUMBER(D700)),"Betrag fehlt oder ist keine Zahl",IF(D700&lt;=0,"Betrag muss über 0 liegen",IF(ROUND(D700,2)&lt;&gt;D700,"Betrag hat mehr als 2 Nachkommastellen",IF(C700&lt;SUMPRODUCT(--('Gutscheine'!$A$2:$A$501=B700),'Gutscheine'!$B$2:$B$501),"Vor dem Ausgabedatum eingelöst",IF(ROUND(SUMPRODUCT(--($B$2:B700=B700),$D$2:D700),2)&gt;ROUND(SUMPRODUCT(--('Gutscheine'!$A$2:$A$501=B700),'Gutscheine'!$C$2:$C$501),2),"Übersteigt das Restguthaben","OK")))))))))))))</f>
        <v/>
      </c>
    </row>
    <row r="701" spans="1:5">
      <c r="A701" s="7"/>
      <c r="B701" s="7"/>
      <c r="C701" s="8"/>
      <c r="D701" s="9"/>
      <c r="E701" s="11">
        <f>IF(COUNTA(A701:D701)=0,"",IF(A701="","Buchungs-ID fehlt",IF(SUMPRODUCT(--($A$2:$A$2001=A701))&gt;1,"Doppelte Buchungs-ID",IF(B701="","Gutschein-ID fehlt",IF(SUMPRODUCT(--('Gutscheine'!$A$2:$A$501=B701))=0,"Unbekannte Gutschein-ID",IF(SUMPRODUCT(--('Gutscheine'!$A$2:$A$501=B701))&gt;1,"Gutschein-ID steht doppelt auf „Gutscheine“",IF(NOT(ISNUMBER(C701)),"Datum fehlt oder ist kein Datum",IF(OR(C701&lt;DATE(2000,1,1),C701&gt;DATE(2100,12,31)),"Datum außerhalb des gültigen Bereichs",IF(NOT(ISNUMBER(D701)),"Betrag fehlt oder ist keine Zahl",IF(D701&lt;=0,"Betrag muss über 0 liegen",IF(ROUND(D701,2)&lt;&gt;D701,"Betrag hat mehr als 2 Nachkommastellen",IF(C701&lt;SUMPRODUCT(--('Gutscheine'!$A$2:$A$501=B701),'Gutscheine'!$B$2:$B$501),"Vor dem Ausgabedatum eingelöst",IF(ROUND(SUMPRODUCT(--($B$2:B701=B701),$D$2:D701),2)&gt;ROUND(SUMPRODUCT(--('Gutscheine'!$A$2:$A$501=B701),'Gutscheine'!$C$2:$C$501),2),"Übersteigt das Restguthaben","OK")))))))))))))</f>
        <v/>
      </c>
    </row>
    <row r="702" spans="1:5">
      <c r="A702" s="7"/>
      <c r="B702" s="7"/>
      <c r="C702" s="8"/>
      <c r="D702" s="9"/>
      <c r="E702" s="11">
        <f>IF(COUNTA(A702:D702)=0,"",IF(A702="","Buchungs-ID fehlt",IF(SUMPRODUCT(--($A$2:$A$2001=A702))&gt;1,"Doppelte Buchungs-ID",IF(B702="","Gutschein-ID fehlt",IF(SUMPRODUCT(--('Gutscheine'!$A$2:$A$501=B702))=0,"Unbekannte Gutschein-ID",IF(SUMPRODUCT(--('Gutscheine'!$A$2:$A$501=B702))&gt;1,"Gutschein-ID steht doppelt auf „Gutscheine“",IF(NOT(ISNUMBER(C702)),"Datum fehlt oder ist kein Datum",IF(OR(C702&lt;DATE(2000,1,1),C702&gt;DATE(2100,12,31)),"Datum außerhalb des gültigen Bereichs",IF(NOT(ISNUMBER(D702)),"Betrag fehlt oder ist keine Zahl",IF(D702&lt;=0,"Betrag muss über 0 liegen",IF(ROUND(D702,2)&lt;&gt;D702,"Betrag hat mehr als 2 Nachkommastellen",IF(C702&lt;SUMPRODUCT(--('Gutscheine'!$A$2:$A$501=B702),'Gutscheine'!$B$2:$B$501),"Vor dem Ausgabedatum eingelöst",IF(ROUND(SUMPRODUCT(--($B$2:B702=B702),$D$2:D702),2)&gt;ROUND(SUMPRODUCT(--('Gutscheine'!$A$2:$A$501=B702),'Gutscheine'!$C$2:$C$501),2),"Übersteigt das Restguthaben","OK")))))))))))))</f>
        <v/>
      </c>
    </row>
    <row r="703" spans="1:5">
      <c r="A703" s="7"/>
      <c r="B703" s="7"/>
      <c r="C703" s="8"/>
      <c r="D703" s="9"/>
      <c r="E703" s="11">
        <f>IF(COUNTA(A703:D703)=0,"",IF(A703="","Buchungs-ID fehlt",IF(SUMPRODUCT(--($A$2:$A$2001=A703))&gt;1,"Doppelte Buchungs-ID",IF(B703="","Gutschein-ID fehlt",IF(SUMPRODUCT(--('Gutscheine'!$A$2:$A$501=B703))=0,"Unbekannte Gutschein-ID",IF(SUMPRODUCT(--('Gutscheine'!$A$2:$A$501=B703))&gt;1,"Gutschein-ID steht doppelt auf „Gutscheine“",IF(NOT(ISNUMBER(C703)),"Datum fehlt oder ist kein Datum",IF(OR(C703&lt;DATE(2000,1,1),C703&gt;DATE(2100,12,31)),"Datum außerhalb des gültigen Bereichs",IF(NOT(ISNUMBER(D703)),"Betrag fehlt oder ist keine Zahl",IF(D703&lt;=0,"Betrag muss über 0 liegen",IF(ROUND(D703,2)&lt;&gt;D703,"Betrag hat mehr als 2 Nachkommastellen",IF(C703&lt;SUMPRODUCT(--('Gutscheine'!$A$2:$A$501=B703),'Gutscheine'!$B$2:$B$501),"Vor dem Ausgabedatum eingelöst",IF(ROUND(SUMPRODUCT(--($B$2:B703=B703),$D$2:D703),2)&gt;ROUND(SUMPRODUCT(--('Gutscheine'!$A$2:$A$501=B703),'Gutscheine'!$C$2:$C$501),2),"Übersteigt das Restguthaben","OK")))))))))))))</f>
        <v/>
      </c>
    </row>
    <row r="704" spans="1:5">
      <c r="A704" s="7"/>
      <c r="B704" s="7"/>
      <c r="C704" s="8"/>
      <c r="D704" s="9"/>
      <c r="E704" s="11">
        <f>IF(COUNTA(A704:D704)=0,"",IF(A704="","Buchungs-ID fehlt",IF(SUMPRODUCT(--($A$2:$A$2001=A704))&gt;1,"Doppelte Buchungs-ID",IF(B704="","Gutschein-ID fehlt",IF(SUMPRODUCT(--('Gutscheine'!$A$2:$A$501=B704))=0,"Unbekannte Gutschein-ID",IF(SUMPRODUCT(--('Gutscheine'!$A$2:$A$501=B704))&gt;1,"Gutschein-ID steht doppelt auf „Gutscheine“",IF(NOT(ISNUMBER(C704)),"Datum fehlt oder ist kein Datum",IF(OR(C704&lt;DATE(2000,1,1),C704&gt;DATE(2100,12,31)),"Datum außerhalb des gültigen Bereichs",IF(NOT(ISNUMBER(D704)),"Betrag fehlt oder ist keine Zahl",IF(D704&lt;=0,"Betrag muss über 0 liegen",IF(ROUND(D704,2)&lt;&gt;D704,"Betrag hat mehr als 2 Nachkommastellen",IF(C704&lt;SUMPRODUCT(--('Gutscheine'!$A$2:$A$501=B704),'Gutscheine'!$B$2:$B$501),"Vor dem Ausgabedatum eingelöst",IF(ROUND(SUMPRODUCT(--($B$2:B704=B704),$D$2:D704),2)&gt;ROUND(SUMPRODUCT(--('Gutscheine'!$A$2:$A$501=B704),'Gutscheine'!$C$2:$C$501),2),"Übersteigt das Restguthaben","OK")))))))))))))</f>
        <v/>
      </c>
    </row>
    <row r="705" spans="1:5">
      <c r="A705" s="7"/>
      <c r="B705" s="7"/>
      <c r="C705" s="8"/>
      <c r="D705" s="9"/>
      <c r="E705" s="11">
        <f>IF(COUNTA(A705:D705)=0,"",IF(A705="","Buchungs-ID fehlt",IF(SUMPRODUCT(--($A$2:$A$2001=A705))&gt;1,"Doppelte Buchungs-ID",IF(B705="","Gutschein-ID fehlt",IF(SUMPRODUCT(--('Gutscheine'!$A$2:$A$501=B705))=0,"Unbekannte Gutschein-ID",IF(SUMPRODUCT(--('Gutscheine'!$A$2:$A$501=B705))&gt;1,"Gutschein-ID steht doppelt auf „Gutscheine“",IF(NOT(ISNUMBER(C705)),"Datum fehlt oder ist kein Datum",IF(OR(C705&lt;DATE(2000,1,1),C705&gt;DATE(2100,12,31)),"Datum außerhalb des gültigen Bereichs",IF(NOT(ISNUMBER(D705)),"Betrag fehlt oder ist keine Zahl",IF(D705&lt;=0,"Betrag muss über 0 liegen",IF(ROUND(D705,2)&lt;&gt;D705,"Betrag hat mehr als 2 Nachkommastellen",IF(C705&lt;SUMPRODUCT(--('Gutscheine'!$A$2:$A$501=B705),'Gutscheine'!$B$2:$B$501),"Vor dem Ausgabedatum eingelöst",IF(ROUND(SUMPRODUCT(--($B$2:B705=B705),$D$2:D705),2)&gt;ROUND(SUMPRODUCT(--('Gutscheine'!$A$2:$A$501=B705),'Gutscheine'!$C$2:$C$501),2),"Übersteigt das Restguthaben","OK")))))))))))))</f>
        <v/>
      </c>
    </row>
    <row r="706" spans="1:5">
      <c r="A706" s="7"/>
      <c r="B706" s="7"/>
      <c r="C706" s="8"/>
      <c r="D706" s="9"/>
      <c r="E706" s="11">
        <f>IF(COUNTA(A706:D706)=0,"",IF(A706="","Buchungs-ID fehlt",IF(SUMPRODUCT(--($A$2:$A$2001=A706))&gt;1,"Doppelte Buchungs-ID",IF(B706="","Gutschein-ID fehlt",IF(SUMPRODUCT(--('Gutscheine'!$A$2:$A$501=B706))=0,"Unbekannte Gutschein-ID",IF(SUMPRODUCT(--('Gutscheine'!$A$2:$A$501=B706))&gt;1,"Gutschein-ID steht doppelt auf „Gutscheine“",IF(NOT(ISNUMBER(C706)),"Datum fehlt oder ist kein Datum",IF(OR(C706&lt;DATE(2000,1,1),C706&gt;DATE(2100,12,31)),"Datum außerhalb des gültigen Bereichs",IF(NOT(ISNUMBER(D706)),"Betrag fehlt oder ist keine Zahl",IF(D706&lt;=0,"Betrag muss über 0 liegen",IF(ROUND(D706,2)&lt;&gt;D706,"Betrag hat mehr als 2 Nachkommastellen",IF(C706&lt;SUMPRODUCT(--('Gutscheine'!$A$2:$A$501=B706),'Gutscheine'!$B$2:$B$501),"Vor dem Ausgabedatum eingelöst",IF(ROUND(SUMPRODUCT(--($B$2:B706=B706),$D$2:D706),2)&gt;ROUND(SUMPRODUCT(--('Gutscheine'!$A$2:$A$501=B706),'Gutscheine'!$C$2:$C$501),2),"Übersteigt das Restguthaben","OK")))))))))))))</f>
        <v/>
      </c>
    </row>
    <row r="707" spans="1:5">
      <c r="A707" s="7"/>
      <c r="B707" s="7"/>
      <c r="C707" s="8"/>
      <c r="D707" s="9"/>
      <c r="E707" s="11">
        <f>IF(COUNTA(A707:D707)=0,"",IF(A707="","Buchungs-ID fehlt",IF(SUMPRODUCT(--($A$2:$A$2001=A707))&gt;1,"Doppelte Buchungs-ID",IF(B707="","Gutschein-ID fehlt",IF(SUMPRODUCT(--('Gutscheine'!$A$2:$A$501=B707))=0,"Unbekannte Gutschein-ID",IF(SUMPRODUCT(--('Gutscheine'!$A$2:$A$501=B707))&gt;1,"Gutschein-ID steht doppelt auf „Gutscheine“",IF(NOT(ISNUMBER(C707)),"Datum fehlt oder ist kein Datum",IF(OR(C707&lt;DATE(2000,1,1),C707&gt;DATE(2100,12,31)),"Datum außerhalb des gültigen Bereichs",IF(NOT(ISNUMBER(D707)),"Betrag fehlt oder ist keine Zahl",IF(D707&lt;=0,"Betrag muss über 0 liegen",IF(ROUND(D707,2)&lt;&gt;D707,"Betrag hat mehr als 2 Nachkommastellen",IF(C707&lt;SUMPRODUCT(--('Gutscheine'!$A$2:$A$501=B707),'Gutscheine'!$B$2:$B$501),"Vor dem Ausgabedatum eingelöst",IF(ROUND(SUMPRODUCT(--($B$2:B707=B707),$D$2:D707),2)&gt;ROUND(SUMPRODUCT(--('Gutscheine'!$A$2:$A$501=B707),'Gutscheine'!$C$2:$C$501),2),"Übersteigt das Restguthaben","OK")))))))))))))</f>
        <v/>
      </c>
    </row>
    <row r="708" spans="1:5">
      <c r="A708" s="7"/>
      <c r="B708" s="7"/>
      <c r="C708" s="8"/>
      <c r="D708" s="9"/>
      <c r="E708" s="11">
        <f>IF(COUNTA(A708:D708)=0,"",IF(A708="","Buchungs-ID fehlt",IF(SUMPRODUCT(--($A$2:$A$2001=A708))&gt;1,"Doppelte Buchungs-ID",IF(B708="","Gutschein-ID fehlt",IF(SUMPRODUCT(--('Gutscheine'!$A$2:$A$501=B708))=0,"Unbekannte Gutschein-ID",IF(SUMPRODUCT(--('Gutscheine'!$A$2:$A$501=B708))&gt;1,"Gutschein-ID steht doppelt auf „Gutscheine“",IF(NOT(ISNUMBER(C708)),"Datum fehlt oder ist kein Datum",IF(OR(C708&lt;DATE(2000,1,1),C708&gt;DATE(2100,12,31)),"Datum außerhalb des gültigen Bereichs",IF(NOT(ISNUMBER(D708)),"Betrag fehlt oder ist keine Zahl",IF(D708&lt;=0,"Betrag muss über 0 liegen",IF(ROUND(D708,2)&lt;&gt;D708,"Betrag hat mehr als 2 Nachkommastellen",IF(C708&lt;SUMPRODUCT(--('Gutscheine'!$A$2:$A$501=B708),'Gutscheine'!$B$2:$B$501),"Vor dem Ausgabedatum eingelöst",IF(ROUND(SUMPRODUCT(--($B$2:B708=B708),$D$2:D708),2)&gt;ROUND(SUMPRODUCT(--('Gutscheine'!$A$2:$A$501=B708),'Gutscheine'!$C$2:$C$501),2),"Übersteigt das Restguthaben","OK")))))))))))))</f>
        <v/>
      </c>
    </row>
    <row r="709" spans="1:5">
      <c r="A709" s="7"/>
      <c r="B709" s="7"/>
      <c r="C709" s="8"/>
      <c r="D709" s="9"/>
      <c r="E709" s="11">
        <f>IF(COUNTA(A709:D709)=0,"",IF(A709="","Buchungs-ID fehlt",IF(SUMPRODUCT(--($A$2:$A$2001=A709))&gt;1,"Doppelte Buchungs-ID",IF(B709="","Gutschein-ID fehlt",IF(SUMPRODUCT(--('Gutscheine'!$A$2:$A$501=B709))=0,"Unbekannte Gutschein-ID",IF(SUMPRODUCT(--('Gutscheine'!$A$2:$A$501=B709))&gt;1,"Gutschein-ID steht doppelt auf „Gutscheine“",IF(NOT(ISNUMBER(C709)),"Datum fehlt oder ist kein Datum",IF(OR(C709&lt;DATE(2000,1,1),C709&gt;DATE(2100,12,31)),"Datum außerhalb des gültigen Bereichs",IF(NOT(ISNUMBER(D709)),"Betrag fehlt oder ist keine Zahl",IF(D709&lt;=0,"Betrag muss über 0 liegen",IF(ROUND(D709,2)&lt;&gt;D709,"Betrag hat mehr als 2 Nachkommastellen",IF(C709&lt;SUMPRODUCT(--('Gutscheine'!$A$2:$A$501=B709),'Gutscheine'!$B$2:$B$501),"Vor dem Ausgabedatum eingelöst",IF(ROUND(SUMPRODUCT(--($B$2:B709=B709),$D$2:D709),2)&gt;ROUND(SUMPRODUCT(--('Gutscheine'!$A$2:$A$501=B709),'Gutscheine'!$C$2:$C$501),2),"Übersteigt das Restguthaben","OK")))))))))))))</f>
        <v/>
      </c>
    </row>
    <row r="710" spans="1:5">
      <c r="A710" s="7"/>
      <c r="B710" s="7"/>
      <c r="C710" s="8"/>
      <c r="D710" s="9"/>
      <c r="E710" s="11">
        <f>IF(COUNTA(A710:D710)=0,"",IF(A710="","Buchungs-ID fehlt",IF(SUMPRODUCT(--($A$2:$A$2001=A710))&gt;1,"Doppelte Buchungs-ID",IF(B710="","Gutschein-ID fehlt",IF(SUMPRODUCT(--('Gutscheine'!$A$2:$A$501=B710))=0,"Unbekannte Gutschein-ID",IF(SUMPRODUCT(--('Gutscheine'!$A$2:$A$501=B710))&gt;1,"Gutschein-ID steht doppelt auf „Gutscheine“",IF(NOT(ISNUMBER(C710)),"Datum fehlt oder ist kein Datum",IF(OR(C710&lt;DATE(2000,1,1),C710&gt;DATE(2100,12,31)),"Datum außerhalb des gültigen Bereichs",IF(NOT(ISNUMBER(D710)),"Betrag fehlt oder ist keine Zahl",IF(D710&lt;=0,"Betrag muss über 0 liegen",IF(ROUND(D710,2)&lt;&gt;D710,"Betrag hat mehr als 2 Nachkommastellen",IF(C710&lt;SUMPRODUCT(--('Gutscheine'!$A$2:$A$501=B710),'Gutscheine'!$B$2:$B$501),"Vor dem Ausgabedatum eingelöst",IF(ROUND(SUMPRODUCT(--($B$2:B710=B710),$D$2:D710),2)&gt;ROUND(SUMPRODUCT(--('Gutscheine'!$A$2:$A$501=B710),'Gutscheine'!$C$2:$C$501),2),"Übersteigt das Restguthaben","OK")))))))))))))</f>
        <v/>
      </c>
    </row>
    <row r="711" spans="1:5">
      <c r="A711" s="7"/>
      <c r="B711" s="7"/>
      <c r="C711" s="8"/>
      <c r="D711" s="9"/>
      <c r="E711" s="11">
        <f>IF(COUNTA(A711:D711)=0,"",IF(A711="","Buchungs-ID fehlt",IF(SUMPRODUCT(--($A$2:$A$2001=A711))&gt;1,"Doppelte Buchungs-ID",IF(B711="","Gutschein-ID fehlt",IF(SUMPRODUCT(--('Gutscheine'!$A$2:$A$501=B711))=0,"Unbekannte Gutschein-ID",IF(SUMPRODUCT(--('Gutscheine'!$A$2:$A$501=B711))&gt;1,"Gutschein-ID steht doppelt auf „Gutscheine“",IF(NOT(ISNUMBER(C711)),"Datum fehlt oder ist kein Datum",IF(OR(C711&lt;DATE(2000,1,1),C711&gt;DATE(2100,12,31)),"Datum außerhalb des gültigen Bereichs",IF(NOT(ISNUMBER(D711)),"Betrag fehlt oder ist keine Zahl",IF(D711&lt;=0,"Betrag muss über 0 liegen",IF(ROUND(D711,2)&lt;&gt;D711,"Betrag hat mehr als 2 Nachkommastellen",IF(C711&lt;SUMPRODUCT(--('Gutscheine'!$A$2:$A$501=B711),'Gutscheine'!$B$2:$B$501),"Vor dem Ausgabedatum eingelöst",IF(ROUND(SUMPRODUCT(--($B$2:B711=B711),$D$2:D711),2)&gt;ROUND(SUMPRODUCT(--('Gutscheine'!$A$2:$A$501=B711),'Gutscheine'!$C$2:$C$501),2),"Übersteigt das Restguthaben","OK")))))))))))))</f>
        <v/>
      </c>
    </row>
    <row r="712" spans="1:5">
      <c r="A712" s="7"/>
      <c r="B712" s="7"/>
      <c r="C712" s="8"/>
      <c r="D712" s="9"/>
      <c r="E712" s="11">
        <f>IF(COUNTA(A712:D712)=0,"",IF(A712="","Buchungs-ID fehlt",IF(SUMPRODUCT(--($A$2:$A$2001=A712))&gt;1,"Doppelte Buchungs-ID",IF(B712="","Gutschein-ID fehlt",IF(SUMPRODUCT(--('Gutscheine'!$A$2:$A$501=B712))=0,"Unbekannte Gutschein-ID",IF(SUMPRODUCT(--('Gutscheine'!$A$2:$A$501=B712))&gt;1,"Gutschein-ID steht doppelt auf „Gutscheine“",IF(NOT(ISNUMBER(C712)),"Datum fehlt oder ist kein Datum",IF(OR(C712&lt;DATE(2000,1,1),C712&gt;DATE(2100,12,31)),"Datum außerhalb des gültigen Bereichs",IF(NOT(ISNUMBER(D712)),"Betrag fehlt oder ist keine Zahl",IF(D712&lt;=0,"Betrag muss über 0 liegen",IF(ROUND(D712,2)&lt;&gt;D712,"Betrag hat mehr als 2 Nachkommastellen",IF(C712&lt;SUMPRODUCT(--('Gutscheine'!$A$2:$A$501=B712),'Gutscheine'!$B$2:$B$501),"Vor dem Ausgabedatum eingelöst",IF(ROUND(SUMPRODUCT(--($B$2:B712=B712),$D$2:D712),2)&gt;ROUND(SUMPRODUCT(--('Gutscheine'!$A$2:$A$501=B712),'Gutscheine'!$C$2:$C$501),2),"Übersteigt das Restguthaben","OK")))))))))))))</f>
        <v/>
      </c>
    </row>
    <row r="713" spans="1:5">
      <c r="A713" s="7"/>
      <c r="B713" s="7"/>
      <c r="C713" s="8"/>
      <c r="D713" s="9"/>
      <c r="E713" s="11">
        <f>IF(COUNTA(A713:D713)=0,"",IF(A713="","Buchungs-ID fehlt",IF(SUMPRODUCT(--($A$2:$A$2001=A713))&gt;1,"Doppelte Buchungs-ID",IF(B713="","Gutschein-ID fehlt",IF(SUMPRODUCT(--('Gutscheine'!$A$2:$A$501=B713))=0,"Unbekannte Gutschein-ID",IF(SUMPRODUCT(--('Gutscheine'!$A$2:$A$501=B713))&gt;1,"Gutschein-ID steht doppelt auf „Gutscheine“",IF(NOT(ISNUMBER(C713)),"Datum fehlt oder ist kein Datum",IF(OR(C713&lt;DATE(2000,1,1),C713&gt;DATE(2100,12,31)),"Datum außerhalb des gültigen Bereichs",IF(NOT(ISNUMBER(D713)),"Betrag fehlt oder ist keine Zahl",IF(D713&lt;=0,"Betrag muss über 0 liegen",IF(ROUND(D713,2)&lt;&gt;D713,"Betrag hat mehr als 2 Nachkommastellen",IF(C713&lt;SUMPRODUCT(--('Gutscheine'!$A$2:$A$501=B713),'Gutscheine'!$B$2:$B$501),"Vor dem Ausgabedatum eingelöst",IF(ROUND(SUMPRODUCT(--($B$2:B713=B713),$D$2:D713),2)&gt;ROUND(SUMPRODUCT(--('Gutscheine'!$A$2:$A$501=B713),'Gutscheine'!$C$2:$C$501),2),"Übersteigt das Restguthaben","OK")))))))))))))</f>
        <v/>
      </c>
    </row>
    <row r="714" spans="1:5">
      <c r="A714" s="7"/>
      <c r="B714" s="7"/>
      <c r="C714" s="8"/>
      <c r="D714" s="9"/>
      <c r="E714" s="11">
        <f>IF(COUNTA(A714:D714)=0,"",IF(A714="","Buchungs-ID fehlt",IF(SUMPRODUCT(--($A$2:$A$2001=A714))&gt;1,"Doppelte Buchungs-ID",IF(B714="","Gutschein-ID fehlt",IF(SUMPRODUCT(--('Gutscheine'!$A$2:$A$501=B714))=0,"Unbekannte Gutschein-ID",IF(SUMPRODUCT(--('Gutscheine'!$A$2:$A$501=B714))&gt;1,"Gutschein-ID steht doppelt auf „Gutscheine“",IF(NOT(ISNUMBER(C714)),"Datum fehlt oder ist kein Datum",IF(OR(C714&lt;DATE(2000,1,1),C714&gt;DATE(2100,12,31)),"Datum außerhalb des gültigen Bereichs",IF(NOT(ISNUMBER(D714)),"Betrag fehlt oder ist keine Zahl",IF(D714&lt;=0,"Betrag muss über 0 liegen",IF(ROUND(D714,2)&lt;&gt;D714,"Betrag hat mehr als 2 Nachkommastellen",IF(C714&lt;SUMPRODUCT(--('Gutscheine'!$A$2:$A$501=B714),'Gutscheine'!$B$2:$B$501),"Vor dem Ausgabedatum eingelöst",IF(ROUND(SUMPRODUCT(--($B$2:B714=B714),$D$2:D714),2)&gt;ROUND(SUMPRODUCT(--('Gutscheine'!$A$2:$A$501=B714),'Gutscheine'!$C$2:$C$501),2),"Übersteigt das Restguthaben","OK")))))))))))))</f>
        <v/>
      </c>
    </row>
    <row r="715" spans="1:5">
      <c r="A715" s="7"/>
      <c r="B715" s="7"/>
      <c r="C715" s="8"/>
      <c r="D715" s="9"/>
      <c r="E715" s="11">
        <f>IF(COUNTA(A715:D715)=0,"",IF(A715="","Buchungs-ID fehlt",IF(SUMPRODUCT(--($A$2:$A$2001=A715))&gt;1,"Doppelte Buchungs-ID",IF(B715="","Gutschein-ID fehlt",IF(SUMPRODUCT(--('Gutscheine'!$A$2:$A$501=B715))=0,"Unbekannte Gutschein-ID",IF(SUMPRODUCT(--('Gutscheine'!$A$2:$A$501=B715))&gt;1,"Gutschein-ID steht doppelt auf „Gutscheine“",IF(NOT(ISNUMBER(C715)),"Datum fehlt oder ist kein Datum",IF(OR(C715&lt;DATE(2000,1,1),C715&gt;DATE(2100,12,31)),"Datum außerhalb des gültigen Bereichs",IF(NOT(ISNUMBER(D715)),"Betrag fehlt oder ist keine Zahl",IF(D715&lt;=0,"Betrag muss über 0 liegen",IF(ROUND(D715,2)&lt;&gt;D715,"Betrag hat mehr als 2 Nachkommastellen",IF(C715&lt;SUMPRODUCT(--('Gutscheine'!$A$2:$A$501=B715),'Gutscheine'!$B$2:$B$501),"Vor dem Ausgabedatum eingelöst",IF(ROUND(SUMPRODUCT(--($B$2:B715=B715),$D$2:D715),2)&gt;ROUND(SUMPRODUCT(--('Gutscheine'!$A$2:$A$501=B715),'Gutscheine'!$C$2:$C$501),2),"Übersteigt das Restguthaben","OK")))))))))))))</f>
        <v/>
      </c>
    </row>
    <row r="716" spans="1:5">
      <c r="A716" s="7"/>
      <c r="B716" s="7"/>
      <c r="C716" s="8"/>
      <c r="D716" s="9"/>
      <c r="E716" s="11">
        <f>IF(COUNTA(A716:D716)=0,"",IF(A716="","Buchungs-ID fehlt",IF(SUMPRODUCT(--($A$2:$A$2001=A716))&gt;1,"Doppelte Buchungs-ID",IF(B716="","Gutschein-ID fehlt",IF(SUMPRODUCT(--('Gutscheine'!$A$2:$A$501=B716))=0,"Unbekannte Gutschein-ID",IF(SUMPRODUCT(--('Gutscheine'!$A$2:$A$501=B716))&gt;1,"Gutschein-ID steht doppelt auf „Gutscheine“",IF(NOT(ISNUMBER(C716)),"Datum fehlt oder ist kein Datum",IF(OR(C716&lt;DATE(2000,1,1),C716&gt;DATE(2100,12,31)),"Datum außerhalb des gültigen Bereichs",IF(NOT(ISNUMBER(D716)),"Betrag fehlt oder ist keine Zahl",IF(D716&lt;=0,"Betrag muss über 0 liegen",IF(ROUND(D716,2)&lt;&gt;D716,"Betrag hat mehr als 2 Nachkommastellen",IF(C716&lt;SUMPRODUCT(--('Gutscheine'!$A$2:$A$501=B716),'Gutscheine'!$B$2:$B$501),"Vor dem Ausgabedatum eingelöst",IF(ROUND(SUMPRODUCT(--($B$2:B716=B716),$D$2:D716),2)&gt;ROUND(SUMPRODUCT(--('Gutscheine'!$A$2:$A$501=B716),'Gutscheine'!$C$2:$C$501),2),"Übersteigt das Restguthaben","OK")))))))))))))</f>
        <v/>
      </c>
    </row>
    <row r="717" spans="1:5">
      <c r="A717" s="7"/>
      <c r="B717" s="7"/>
      <c r="C717" s="8"/>
      <c r="D717" s="9"/>
      <c r="E717" s="11">
        <f>IF(COUNTA(A717:D717)=0,"",IF(A717="","Buchungs-ID fehlt",IF(SUMPRODUCT(--($A$2:$A$2001=A717))&gt;1,"Doppelte Buchungs-ID",IF(B717="","Gutschein-ID fehlt",IF(SUMPRODUCT(--('Gutscheine'!$A$2:$A$501=B717))=0,"Unbekannte Gutschein-ID",IF(SUMPRODUCT(--('Gutscheine'!$A$2:$A$501=B717))&gt;1,"Gutschein-ID steht doppelt auf „Gutscheine“",IF(NOT(ISNUMBER(C717)),"Datum fehlt oder ist kein Datum",IF(OR(C717&lt;DATE(2000,1,1),C717&gt;DATE(2100,12,31)),"Datum außerhalb des gültigen Bereichs",IF(NOT(ISNUMBER(D717)),"Betrag fehlt oder ist keine Zahl",IF(D717&lt;=0,"Betrag muss über 0 liegen",IF(ROUND(D717,2)&lt;&gt;D717,"Betrag hat mehr als 2 Nachkommastellen",IF(C717&lt;SUMPRODUCT(--('Gutscheine'!$A$2:$A$501=B717),'Gutscheine'!$B$2:$B$501),"Vor dem Ausgabedatum eingelöst",IF(ROUND(SUMPRODUCT(--($B$2:B717=B717),$D$2:D717),2)&gt;ROUND(SUMPRODUCT(--('Gutscheine'!$A$2:$A$501=B717),'Gutscheine'!$C$2:$C$501),2),"Übersteigt das Restguthaben","OK")))))))))))))</f>
        <v/>
      </c>
    </row>
    <row r="718" spans="1:5">
      <c r="A718" s="7"/>
      <c r="B718" s="7"/>
      <c r="C718" s="8"/>
      <c r="D718" s="9"/>
      <c r="E718" s="11">
        <f>IF(COUNTA(A718:D718)=0,"",IF(A718="","Buchungs-ID fehlt",IF(SUMPRODUCT(--($A$2:$A$2001=A718))&gt;1,"Doppelte Buchungs-ID",IF(B718="","Gutschein-ID fehlt",IF(SUMPRODUCT(--('Gutscheine'!$A$2:$A$501=B718))=0,"Unbekannte Gutschein-ID",IF(SUMPRODUCT(--('Gutscheine'!$A$2:$A$501=B718))&gt;1,"Gutschein-ID steht doppelt auf „Gutscheine“",IF(NOT(ISNUMBER(C718)),"Datum fehlt oder ist kein Datum",IF(OR(C718&lt;DATE(2000,1,1),C718&gt;DATE(2100,12,31)),"Datum außerhalb des gültigen Bereichs",IF(NOT(ISNUMBER(D718)),"Betrag fehlt oder ist keine Zahl",IF(D718&lt;=0,"Betrag muss über 0 liegen",IF(ROUND(D718,2)&lt;&gt;D718,"Betrag hat mehr als 2 Nachkommastellen",IF(C718&lt;SUMPRODUCT(--('Gutscheine'!$A$2:$A$501=B718),'Gutscheine'!$B$2:$B$501),"Vor dem Ausgabedatum eingelöst",IF(ROUND(SUMPRODUCT(--($B$2:B718=B718),$D$2:D718),2)&gt;ROUND(SUMPRODUCT(--('Gutscheine'!$A$2:$A$501=B718),'Gutscheine'!$C$2:$C$501),2),"Übersteigt das Restguthaben","OK")))))))))))))</f>
        <v/>
      </c>
    </row>
    <row r="719" spans="1:5">
      <c r="A719" s="7"/>
      <c r="B719" s="7"/>
      <c r="C719" s="8"/>
      <c r="D719" s="9"/>
      <c r="E719" s="11">
        <f>IF(COUNTA(A719:D719)=0,"",IF(A719="","Buchungs-ID fehlt",IF(SUMPRODUCT(--($A$2:$A$2001=A719))&gt;1,"Doppelte Buchungs-ID",IF(B719="","Gutschein-ID fehlt",IF(SUMPRODUCT(--('Gutscheine'!$A$2:$A$501=B719))=0,"Unbekannte Gutschein-ID",IF(SUMPRODUCT(--('Gutscheine'!$A$2:$A$501=B719))&gt;1,"Gutschein-ID steht doppelt auf „Gutscheine“",IF(NOT(ISNUMBER(C719)),"Datum fehlt oder ist kein Datum",IF(OR(C719&lt;DATE(2000,1,1),C719&gt;DATE(2100,12,31)),"Datum außerhalb des gültigen Bereichs",IF(NOT(ISNUMBER(D719)),"Betrag fehlt oder ist keine Zahl",IF(D719&lt;=0,"Betrag muss über 0 liegen",IF(ROUND(D719,2)&lt;&gt;D719,"Betrag hat mehr als 2 Nachkommastellen",IF(C719&lt;SUMPRODUCT(--('Gutscheine'!$A$2:$A$501=B719),'Gutscheine'!$B$2:$B$501),"Vor dem Ausgabedatum eingelöst",IF(ROUND(SUMPRODUCT(--($B$2:B719=B719),$D$2:D719),2)&gt;ROUND(SUMPRODUCT(--('Gutscheine'!$A$2:$A$501=B719),'Gutscheine'!$C$2:$C$501),2),"Übersteigt das Restguthaben","OK")))))))))))))</f>
        <v/>
      </c>
    </row>
    <row r="720" spans="1:5">
      <c r="A720" s="7"/>
      <c r="B720" s="7"/>
      <c r="C720" s="8"/>
      <c r="D720" s="9"/>
      <c r="E720" s="11">
        <f>IF(COUNTA(A720:D720)=0,"",IF(A720="","Buchungs-ID fehlt",IF(SUMPRODUCT(--($A$2:$A$2001=A720))&gt;1,"Doppelte Buchungs-ID",IF(B720="","Gutschein-ID fehlt",IF(SUMPRODUCT(--('Gutscheine'!$A$2:$A$501=B720))=0,"Unbekannte Gutschein-ID",IF(SUMPRODUCT(--('Gutscheine'!$A$2:$A$501=B720))&gt;1,"Gutschein-ID steht doppelt auf „Gutscheine“",IF(NOT(ISNUMBER(C720)),"Datum fehlt oder ist kein Datum",IF(OR(C720&lt;DATE(2000,1,1),C720&gt;DATE(2100,12,31)),"Datum außerhalb des gültigen Bereichs",IF(NOT(ISNUMBER(D720)),"Betrag fehlt oder ist keine Zahl",IF(D720&lt;=0,"Betrag muss über 0 liegen",IF(ROUND(D720,2)&lt;&gt;D720,"Betrag hat mehr als 2 Nachkommastellen",IF(C720&lt;SUMPRODUCT(--('Gutscheine'!$A$2:$A$501=B720),'Gutscheine'!$B$2:$B$501),"Vor dem Ausgabedatum eingelöst",IF(ROUND(SUMPRODUCT(--($B$2:B720=B720),$D$2:D720),2)&gt;ROUND(SUMPRODUCT(--('Gutscheine'!$A$2:$A$501=B720),'Gutscheine'!$C$2:$C$501),2),"Übersteigt das Restguthaben","OK")))))))))))))</f>
        <v/>
      </c>
    </row>
    <row r="721" spans="1:5">
      <c r="A721" s="7"/>
      <c r="B721" s="7"/>
      <c r="C721" s="8"/>
      <c r="D721" s="9"/>
      <c r="E721" s="11">
        <f>IF(COUNTA(A721:D721)=0,"",IF(A721="","Buchungs-ID fehlt",IF(SUMPRODUCT(--($A$2:$A$2001=A721))&gt;1,"Doppelte Buchungs-ID",IF(B721="","Gutschein-ID fehlt",IF(SUMPRODUCT(--('Gutscheine'!$A$2:$A$501=B721))=0,"Unbekannte Gutschein-ID",IF(SUMPRODUCT(--('Gutscheine'!$A$2:$A$501=B721))&gt;1,"Gutschein-ID steht doppelt auf „Gutscheine“",IF(NOT(ISNUMBER(C721)),"Datum fehlt oder ist kein Datum",IF(OR(C721&lt;DATE(2000,1,1),C721&gt;DATE(2100,12,31)),"Datum außerhalb des gültigen Bereichs",IF(NOT(ISNUMBER(D721)),"Betrag fehlt oder ist keine Zahl",IF(D721&lt;=0,"Betrag muss über 0 liegen",IF(ROUND(D721,2)&lt;&gt;D721,"Betrag hat mehr als 2 Nachkommastellen",IF(C721&lt;SUMPRODUCT(--('Gutscheine'!$A$2:$A$501=B721),'Gutscheine'!$B$2:$B$501),"Vor dem Ausgabedatum eingelöst",IF(ROUND(SUMPRODUCT(--($B$2:B721=B721),$D$2:D721),2)&gt;ROUND(SUMPRODUCT(--('Gutscheine'!$A$2:$A$501=B721),'Gutscheine'!$C$2:$C$501),2),"Übersteigt das Restguthaben","OK")))))))))))))</f>
        <v/>
      </c>
    </row>
    <row r="722" spans="1:5">
      <c r="A722" s="7"/>
      <c r="B722" s="7"/>
      <c r="C722" s="8"/>
      <c r="D722" s="9"/>
      <c r="E722" s="11">
        <f>IF(COUNTA(A722:D722)=0,"",IF(A722="","Buchungs-ID fehlt",IF(SUMPRODUCT(--($A$2:$A$2001=A722))&gt;1,"Doppelte Buchungs-ID",IF(B722="","Gutschein-ID fehlt",IF(SUMPRODUCT(--('Gutscheine'!$A$2:$A$501=B722))=0,"Unbekannte Gutschein-ID",IF(SUMPRODUCT(--('Gutscheine'!$A$2:$A$501=B722))&gt;1,"Gutschein-ID steht doppelt auf „Gutscheine“",IF(NOT(ISNUMBER(C722)),"Datum fehlt oder ist kein Datum",IF(OR(C722&lt;DATE(2000,1,1),C722&gt;DATE(2100,12,31)),"Datum außerhalb des gültigen Bereichs",IF(NOT(ISNUMBER(D722)),"Betrag fehlt oder ist keine Zahl",IF(D722&lt;=0,"Betrag muss über 0 liegen",IF(ROUND(D722,2)&lt;&gt;D722,"Betrag hat mehr als 2 Nachkommastellen",IF(C722&lt;SUMPRODUCT(--('Gutscheine'!$A$2:$A$501=B722),'Gutscheine'!$B$2:$B$501),"Vor dem Ausgabedatum eingelöst",IF(ROUND(SUMPRODUCT(--($B$2:B722=B722),$D$2:D722),2)&gt;ROUND(SUMPRODUCT(--('Gutscheine'!$A$2:$A$501=B722),'Gutscheine'!$C$2:$C$501),2),"Übersteigt das Restguthaben","OK")))))))))))))</f>
        <v/>
      </c>
    </row>
    <row r="723" spans="1:5">
      <c r="A723" s="7"/>
      <c r="B723" s="7"/>
      <c r="C723" s="8"/>
      <c r="D723" s="9"/>
      <c r="E723" s="11">
        <f>IF(COUNTA(A723:D723)=0,"",IF(A723="","Buchungs-ID fehlt",IF(SUMPRODUCT(--($A$2:$A$2001=A723))&gt;1,"Doppelte Buchungs-ID",IF(B723="","Gutschein-ID fehlt",IF(SUMPRODUCT(--('Gutscheine'!$A$2:$A$501=B723))=0,"Unbekannte Gutschein-ID",IF(SUMPRODUCT(--('Gutscheine'!$A$2:$A$501=B723))&gt;1,"Gutschein-ID steht doppelt auf „Gutscheine“",IF(NOT(ISNUMBER(C723)),"Datum fehlt oder ist kein Datum",IF(OR(C723&lt;DATE(2000,1,1),C723&gt;DATE(2100,12,31)),"Datum außerhalb des gültigen Bereichs",IF(NOT(ISNUMBER(D723)),"Betrag fehlt oder ist keine Zahl",IF(D723&lt;=0,"Betrag muss über 0 liegen",IF(ROUND(D723,2)&lt;&gt;D723,"Betrag hat mehr als 2 Nachkommastellen",IF(C723&lt;SUMPRODUCT(--('Gutscheine'!$A$2:$A$501=B723),'Gutscheine'!$B$2:$B$501),"Vor dem Ausgabedatum eingelöst",IF(ROUND(SUMPRODUCT(--($B$2:B723=B723),$D$2:D723),2)&gt;ROUND(SUMPRODUCT(--('Gutscheine'!$A$2:$A$501=B723),'Gutscheine'!$C$2:$C$501),2),"Übersteigt das Restguthaben","OK")))))))))))))</f>
        <v/>
      </c>
    </row>
    <row r="724" spans="1:5">
      <c r="A724" s="7"/>
      <c r="B724" s="7"/>
      <c r="C724" s="8"/>
      <c r="D724" s="9"/>
      <c r="E724" s="11">
        <f>IF(COUNTA(A724:D724)=0,"",IF(A724="","Buchungs-ID fehlt",IF(SUMPRODUCT(--($A$2:$A$2001=A724))&gt;1,"Doppelte Buchungs-ID",IF(B724="","Gutschein-ID fehlt",IF(SUMPRODUCT(--('Gutscheine'!$A$2:$A$501=B724))=0,"Unbekannte Gutschein-ID",IF(SUMPRODUCT(--('Gutscheine'!$A$2:$A$501=B724))&gt;1,"Gutschein-ID steht doppelt auf „Gutscheine“",IF(NOT(ISNUMBER(C724)),"Datum fehlt oder ist kein Datum",IF(OR(C724&lt;DATE(2000,1,1),C724&gt;DATE(2100,12,31)),"Datum außerhalb des gültigen Bereichs",IF(NOT(ISNUMBER(D724)),"Betrag fehlt oder ist keine Zahl",IF(D724&lt;=0,"Betrag muss über 0 liegen",IF(ROUND(D724,2)&lt;&gt;D724,"Betrag hat mehr als 2 Nachkommastellen",IF(C724&lt;SUMPRODUCT(--('Gutscheine'!$A$2:$A$501=B724),'Gutscheine'!$B$2:$B$501),"Vor dem Ausgabedatum eingelöst",IF(ROUND(SUMPRODUCT(--($B$2:B724=B724),$D$2:D724),2)&gt;ROUND(SUMPRODUCT(--('Gutscheine'!$A$2:$A$501=B724),'Gutscheine'!$C$2:$C$501),2),"Übersteigt das Restguthaben","OK")))))))))))))</f>
        <v/>
      </c>
    </row>
    <row r="725" spans="1:5">
      <c r="A725" s="7"/>
      <c r="B725" s="7"/>
      <c r="C725" s="8"/>
      <c r="D725" s="9"/>
      <c r="E725" s="11">
        <f>IF(COUNTA(A725:D725)=0,"",IF(A725="","Buchungs-ID fehlt",IF(SUMPRODUCT(--($A$2:$A$2001=A725))&gt;1,"Doppelte Buchungs-ID",IF(B725="","Gutschein-ID fehlt",IF(SUMPRODUCT(--('Gutscheine'!$A$2:$A$501=B725))=0,"Unbekannte Gutschein-ID",IF(SUMPRODUCT(--('Gutscheine'!$A$2:$A$501=B725))&gt;1,"Gutschein-ID steht doppelt auf „Gutscheine“",IF(NOT(ISNUMBER(C725)),"Datum fehlt oder ist kein Datum",IF(OR(C725&lt;DATE(2000,1,1),C725&gt;DATE(2100,12,31)),"Datum außerhalb des gültigen Bereichs",IF(NOT(ISNUMBER(D725)),"Betrag fehlt oder ist keine Zahl",IF(D725&lt;=0,"Betrag muss über 0 liegen",IF(ROUND(D725,2)&lt;&gt;D725,"Betrag hat mehr als 2 Nachkommastellen",IF(C725&lt;SUMPRODUCT(--('Gutscheine'!$A$2:$A$501=B725),'Gutscheine'!$B$2:$B$501),"Vor dem Ausgabedatum eingelöst",IF(ROUND(SUMPRODUCT(--($B$2:B725=B725),$D$2:D725),2)&gt;ROUND(SUMPRODUCT(--('Gutscheine'!$A$2:$A$501=B725),'Gutscheine'!$C$2:$C$501),2),"Übersteigt das Restguthaben","OK")))))))))))))</f>
        <v/>
      </c>
    </row>
    <row r="726" spans="1:5">
      <c r="A726" s="7"/>
      <c r="B726" s="7"/>
      <c r="C726" s="8"/>
      <c r="D726" s="9"/>
      <c r="E726" s="11">
        <f>IF(COUNTA(A726:D726)=0,"",IF(A726="","Buchungs-ID fehlt",IF(SUMPRODUCT(--($A$2:$A$2001=A726))&gt;1,"Doppelte Buchungs-ID",IF(B726="","Gutschein-ID fehlt",IF(SUMPRODUCT(--('Gutscheine'!$A$2:$A$501=B726))=0,"Unbekannte Gutschein-ID",IF(SUMPRODUCT(--('Gutscheine'!$A$2:$A$501=B726))&gt;1,"Gutschein-ID steht doppelt auf „Gutscheine“",IF(NOT(ISNUMBER(C726)),"Datum fehlt oder ist kein Datum",IF(OR(C726&lt;DATE(2000,1,1),C726&gt;DATE(2100,12,31)),"Datum außerhalb des gültigen Bereichs",IF(NOT(ISNUMBER(D726)),"Betrag fehlt oder ist keine Zahl",IF(D726&lt;=0,"Betrag muss über 0 liegen",IF(ROUND(D726,2)&lt;&gt;D726,"Betrag hat mehr als 2 Nachkommastellen",IF(C726&lt;SUMPRODUCT(--('Gutscheine'!$A$2:$A$501=B726),'Gutscheine'!$B$2:$B$501),"Vor dem Ausgabedatum eingelöst",IF(ROUND(SUMPRODUCT(--($B$2:B726=B726),$D$2:D726),2)&gt;ROUND(SUMPRODUCT(--('Gutscheine'!$A$2:$A$501=B726),'Gutscheine'!$C$2:$C$501),2),"Übersteigt das Restguthaben","OK")))))))))))))</f>
        <v/>
      </c>
    </row>
    <row r="727" spans="1:5">
      <c r="A727" s="7"/>
      <c r="B727" s="7"/>
      <c r="C727" s="8"/>
      <c r="D727" s="9"/>
      <c r="E727" s="11">
        <f>IF(COUNTA(A727:D727)=0,"",IF(A727="","Buchungs-ID fehlt",IF(SUMPRODUCT(--($A$2:$A$2001=A727))&gt;1,"Doppelte Buchungs-ID",IF(B727="","Gutschein-ID fehlt",IF(SUMPRODUCT(--('Gutscheine'!$A$2:$A$501=B727))=0,"Unbekannte Gutschein-ID",IF(SUMPRODUCT(--('Gutscheine'!$A$2:$A$501=B727))&gt;1,"Gutschein-ID steht doppelt auf „Gutscheine“",IF(NOT(ISNUMBER(C727)),"Datum fehlt oder ist kein Datum",IF(OR(C727&lt;DATE(2000,1,1),C727&gt;DATE(2100,12,31)),"Datum außerhalb des gültigen Bereichs",IF(NOT(ISNUMBER(D727)),"Betrag fehlt oder ist keine Zahl",IF(D727&lt;=0,"Betrag muss über 0 liegen",IF(ROUND(D727,2)&lt;&gt;D727,"Betrag hat mehr als 2 Nachkommastellen",IF(C727&lt;SUMPRODUCT(--('Gutscheine'!$A$2:$A$501=B727),'Gutscheine'!$B$2:$B$501),"Vor dem Ausgabedatum eingelöst",IF(ROUND(SUMPRODUCT(--($B$2:B727=B727),$D$2:D727),2)&gt;ROUND(SUMPRODUCT(--('Gutscheine'!$A$2:$A$501=B727),'Gutscheine'!$C$2:$C$501),2),"Übersteigt das Restguthaben","OK")))))))))))))</f>
        <v/>
      </c>
    </row>
    <row r="728" spans="1:5">
      <c r="A728" s="7"/>
      <c r="B728" s="7"/>
      <c r="C728" s="8"/>
      <c r="D728" s="9"/>
      <c r="E728" s="11">
        <f>IF(COUNTA(A728:D728)=0,"",IF(A728="","Buchungs-ID fehlt",IF(SUMPRODUCT(--($A$2:$A$2001=A728))&gt;1,"Doppelte Buchungs-ID",IF(B728="","Gutschein-ID fehlt",IF(SUMPRODUCT(--('Gutscheine'!$A$2:$A$501=B728))=0,"Unbekannte Gutschein-ID",IF(SUMPRODUCT(--('Gutscheine'!$A$2:$A$501=B728))&gt;1,"Gutschein-ID steht doppelt auf „Gutscheine“",IF(NOT(ISNUMBER(C728)),"Datum fehlt oder ist kein Datum",IF(OR(C728&lt;DATE(2000,1,1),C728&gt;DATE(2100,12,31)),"Datum außerhalb des gültigen Bereichs",IF(NOT(ISNUMBER(D728)),"Betrag fehlt oder ist keine Zahl",IF(D728&lt;=0,"Betrag muss über 0 liegen",IF(ROUND(D728,2)&lt;&gt;D728,"Betrag hat mehr als 2 Nachkommastellen",IF(C728&lt;SUMPRODUCT(--('Gutscheine'!$A$2:$A$501=B728),'Gutscheine'!$B$2:$B$501),"Vor dem Ausgabedatum eingelöst",IF(ROUND(SUMPRODUCT(--($B$2:B728=B728),$D$2:D728),2)&gt;ROUND(SUMPRODUCT(--('Gutscheine'!$A$2:$A$501=B728),'Gutscheine'!$C$2:$C$501),2),"Übersteigt das Restguthaben","OK")))))))))))))</f>
        <v/>
      </c>
    </row>
    <row r="729" spans="1:5">
      <c r="A729" s="7"/>
      <c r="B729" s="7"/>
      <c r="C729" s="8"/>
      <c r="D729" s="9"/>
      <c r="E729" s="11">
        <f>IF(COUNTA(A729:D729)=0,"",IF(A729="","Buchungs-ID fehlt",IF(SUMPRODUCT(--($A$2:$A$2001=A729))&gt;1,"Doppelte Buchungs-ID",IF(B729="","Gutschein-ID fehlt",IF(SUMPRODUCT(--('Gutscheine'!$A$2:$A$501=B729))=0,"Unbekannte Gutschein-ID",IF(SUMPRODUCT(--('Gutscheine'!$A$2:$A$501=B729))&gt;1,"Gutschein-ID steht doppelt auf „Gutscheine“",IF(NOT(ISNUMBER(C729)),"Datum fehlt oder ist kein Datum",IF(OR(C729&lt;DATE(2000,1,1),C729&gt;DATE(2100,12,31)),"Datum außerhalb des gültigen Bereichs",IF(NOT(ISNUMBER(D729)),"Betrag fehlt oder ist keine Zahl",IF(D729&lt;=0,"Betrag muss über 0 liegen",IF(ROUND(D729,2)&lt;&gt;D729,"Betrag hat mehr als 2 Nachkommastellen",IF(C729&lt;SUMPRODUCT(--('Gutscheine'!$A$2:$A$501=B729),'Gutscheine'!$B$2:$B$501),"Vor dem Ausgabedatum eingelöst",IF(ROUND(SUMPRODUCT(--($B$2:B729=B729),$D$2:D729),2)&gt;ROUND(SUMPRODUCT(--('Gutscheine'!$A$2:$A$501=B729),'Gutscheine'!$C$2:$C$501),2),"Übersteigt das Restguthaben","OK")))))))))))))</f>
        <v/>
      </c>
    </row>
    <row r="730" spans="1:5">
      <c r="A730" s="7"/>
      <c r="B730" s="7"/>
      <c r="C730" s="8"/>
      <c r="D730" s="9"/>
      <c r="E730" s="11">
        <f>IF(COUNTA(A730:D730)=0,"",IF(A730="","Buchungs-ID fehlt",IF(SUMPRODUCT(--($A$2:$A$2001=A730))&gt;1,"Doppelte Buchungs-ID",IF(B730="","Gutschein-ID fehlt",IF(SUMPRODUCT(--('Gutscheine'!$A$2:$A$501=B730))=0,"Unbekannte Gutschein-ID",IF(SUMPRODUCT(--('Gutscheine'!$A$2:$A$501=B730))&gt;1,"Gutschein-ID steht doppelt auf „Gutscheine“",IF(NOT(ISNUMBER(C730)),"Datum fehlt oder ist kein Datum",IF(OR(C730&lt;DATE(2000,1,1),C730&gt;DATE(2100,12,31)),"Datum außerhalb des gültigen Bereichs",IF(NOT(ISNUMBER(D730)),"Betrag fehlt oder ist keine Zahl",IF(D730&lt;=0,"Betrag muss über 0 liegen",IF(ROUND(D730,2)&lt;&gt;D730,"Betrag hat mehr als 2 Nachkommastellen",IF(C730&lt;SUMPRODUCT(--('Gutscheine'!$A$2:$A$501=B730),'Gutscheine'!$B$2:$B$501),"Vor dem Ausgabedatum eingelöst",IF(ROUND(SUMPRODUCT(--($B$2:B730=B730),$D$2:D730),2)&gt;ROUND(SUMPRODUCT(--('Gutscheine'!$A$2:$A$501=B730),'Gutscheine'!$C$2:$C$501),2),"Übersteigt das Restguthaben","OK")))))))))))))</f>
        <v/>
      </c>
    </row>
    <row r="731" spans="1:5">
      <c r="A731" s="7"/>
      <c r="B731" s="7"/>
      <c r="C731" s="8"/>
      <c r="D731" s="9"/>
      <c r="E731" s="11">
        <f>IF(COUNTA(A731:D731)=0,"",IF(A731="","Buchungs-ID fehlt",IF(SUMPRODUCT(--($A$2:$A$2001=A731))&gt;1,"Doppelte Buchungs-ID",IF(B731="","Gutschein-ID fehlt",IF(SUMPRODUCT(--('Gutscheine'!$A$2:$A$501=B731))=0,"Unbekannte Gutschein-ID",IF(SUMPRODUCT(--('Gutscheine'!$A$2:$A$501=B731))&gt;1,"Gutschein-ID steht doppelt auf „Gutscheine“",IF(NOT(ISNUMBER(C731)),"Datum fehlt oder ist kein Datum",IF(OR(C731&lt;DATE(2000,1,1),C731&gt;DATE(2100,12,31)),"Datum außerhalb des gültigen Bereichs",IF(NOT(ISNUMBER(D731)),"Betrag fehlt oder ist keine Zahl",IF(D731&lt;=0,"Betrag muss über 0 liegen",IF(ROUND(D731,2)&lt;&gt;D731,"Betrag hat mehr als 2 Nachkommastellen",IF(C731&lt;SUMPRODUCT(--('Gutscheine'!$A$2:$A$501=B731),'Gutscheine'!$B$2:$B$501),"Vor dem Ausgabedatum eingelöst",IF(ROUND(SUMPRODUCT(--($B$2:B731=B731),$D$2:D731),2)&gt;ROUND(SUMPRODUCT(--('Gutscheine'!$A$2:$A$501=B731),'Gutscheine'!$C$2:$C$501),2),"Übersteigt das Restguthaben","OK")))))))))))))</f>
        <v/>
      </c>
    </row>
    <row r="732" spans="1:5">
      <c r="A732" s="7"/>
      <c r="B732" s="7"/>
      <c r="C732" s="8"/>
      <c r="D732" s="9"/>
      <c r="E732" s="11">
        <f>IF(COUNTA(A732:D732)=0,"",IF(A732="","Buchungs-ID fehlt",IF(SUMPRODUCT(--($A$2:$A$2001=A732))&gt;1,"Doppelte Buchungs-ID",IF(B732="","Gutschein-ID fehlt",IF(SUMPRODUCT(--('Gutscheine'!$A$2:$A$501=B732))=0,"Unbekannte Gutschein-ID",IF(SUMPRODUCT(--('Gutscheine'!$A$2:$A$501=B732))&gt;1,"Gutschein-ID steht doppelt auf „Gutscheine“",IF(NOT(ISNUMBER(C732)),"Datum fehlt oder ist kein Datum",IF(OR(C732&lt;DATE(2000,1,1),C732&gt;DATE(2100,12,31)),"Datum außerhalb des gültigen Bereichs",IF(NOT(ISNUMBER(D732)),"Betrag fehlt oder ist keine Zahl",IF(D732&lt;=0,"Betrag muss über 0 liegen",IF(ROUND(D732,2)&lt;&gt;D732,"Betrag hat mehr als 2 Nachkommastellen",IF(C732&lt;SUMPRODUCT(--('Gutscheine'!$A$2:$A$501=B732),'Gutscheine'!$B$2:$B$501),"Vor dem Ausgabedatum eingelöst",IF(ROUND(SUMPRODUCT(--($B$2:B732=B732),$D$2:D732),2)&gt;ROUND(SUMPRODUCT(--('Gutscheine'!$A$2:$A$501=B732),'Gutscheine'!$C$2:$C$501),2),"Übersteigt das Restguthaben","OK")))))))))))))</f>
        <v/>
      </c>
    </row>
    <row r="733" spans="1:5">
      <c r="A733" s="7"/>
      <c r="B733" s="7"/>
      <c r="C733" s="8"/>
      <c r="D733" s="9"/>
      <c r="E733" s="11">
        <f>IF(COUNTA(A733:D733)=0,"",IF(A733="","Buchungs-ID fehlt",IF(SUMPRODUCT(--($A$2:$A$2001=A733))&gt;1,"Doppelte Buchungs-ID",IF(B733="","Gutschein-ID fehlt",IF(SUMPRODUCT(--('Gutscheine'!$A$2:$A$501=B733))=0,"Unbekannte Gutschein-ID",IF(SUMPRODUCT(--('Gutscheine'!$A$2:$A$501=B733))&gt;1,"Gutschein-ID steht doppelt auf „Gutscheine“",IF(NOT(ISNUMBER(C733)),"Datum fehlt oder ist kein Datum",IF(OR(C733&lt;DATE(2000,1,1),C733&gt;DATE(2100,12,31)),"Datum außerhalb des gültigen Bereichs",IF(NOT(ISNUMBER(D733)),"Betrag fehlt oder ist keine Zahl",IF(D733&lt;=0,"Betrag muss über 0 liegen",IF(ROUND(D733,2)&lt;&gt;D733,"Betrag hat mehr als 2 Nachkommastellen",IF(C733&lt;SUMPRODUCT(--('Gutscheine'!$A$2:$A$501=B733),'Gutscheine'!$B$2:$B$501),"Vor dem Ausgabedatum eingelöst",IF(ROUND(SUMPRODUCT(--($B$2:B733=B733),$D$2:D733),2)&gt;ROUND(SUMPRODUCT(--('Gutscheine'!$A$2:$A$501=B733),'Gutscheine'!$C$2:$C$501),2),"Übersteigt das Restguthaben","OK")))))))))))))</f>
        <v/>
      </c>
    </row>
    <row r="734" spans="1:5">
      <c r="A734" s="7"/>
      <c r="B734" s="7"/>
      <c r="C734" s="8"/>
      <c r="D734" s="9"/>
      <c r="E734" s="11">
        <f>IF(COUNTA(A734:D734)=0,"",IF(A734="","Buchungs-ID fehlt",IF(SUMPRODUCT(--($A$2:$A$2001=A734))&gt;1,"Doppelte Buchungs-ID",IF(B734="","Gutschein-ID fehlt",IF(SUMPRODUCT(--('Gutscheine'!$A$2:$A$501=B734))=0,"Unbekannte Gutschein-ID",IF(SUMPRODUCT(--('Gutscheine'!$A$2:$A$501=B734))&gt;1,"Gutschein-ID steht doppelt auf „Gutscheine“",IF(NOT(ISNUMBER(C734)),"Datum fehlt oder ist kein Datum",IF(OR(C734&lt;DATE(2000,1,1),C734&gt;DATE(2100,12,31)),"Datum außerhalb des gültigen Bereichs",IF(NOT(ISNUMBER(D734)),"Betrag fehlt oder ist keine Zahl",IF(D734&lt;=0,"Betrag muss über 0 liegen",IF(ROUND(D734,2)&lt;&gt;D734,"Betrag hat mehr als 2 Nachkommastellen",IF(C734&lt;SUMPRODUCT(--('Gutscheine'!$A$2:$A$501=B734),'Gutscheine'!$B$2:$B$501),"Vor dem Ausgabedatum eingelöst",IF(ROUND(SUMPRODUCT(--($B$2:B734=B734),$D$2:D734),2)&gt;ROUND(SUMPRODUCT(--('Gutscheine'!$A$2:$A$501=B734),'Gutscheine'!$C$2:$C$501),2),"Übersteigt das Restguthaben","OK")))))))))))))</f>
        <v/>
      </c>
    </row>
    <row r="735" spans="1:5">
      <c r="A735" s="7"/>
      <c r="B735" s="7"/>
      <c r="C735" s="8"/>
      <c r="D735" s="9"/>
      <c r="E735" s="11">
        <f>IF(COUNTA(A735:D735)=0,"",IF(A735="","Buchungs-ID fehlt",IF(SUMPRODUCT(--($A$2:$A$2001=A735))&gt;1,"Doppelte Buchungs-ID",IF(B735="","Gutschein-ID fehlt",IF(SUMPRODUCT(--('Gutscheine'!$A$2:$A$501=B735))=0,"Unbekannte Gutschein-ID",IF(SUMPRODUCT(--('Gutscheine'!$A$2:$A$501=B735))&gt;1,"Gutschein-ID steht doppelt auf „Gutscheine“",IF(NOT(ISNUMBER(C735)),"Datum fehlt oder ist kein Datum",IF(OR(C735&lt;DATE(2000,1,1),C735&gt;DATE(2100,12,31)),"Datum außerhalb des gültigen Bereichs",IF(NOT(ISNUMBER(D735)),"Betrag fehlt oder ist keine Zahl",IF(D735&lt;=0,"Betrag muss über 0 liegen",IF(ROUND(D735,2)&lt;&gt;D735,"Betrag hat mehr als 2 Nachkommastellen",IF(C735&lt;SUMPRODUCT(--('Gutscheine'!$A$2:$A$501=B735),'Gutscheine'!$B$2:$B$501),"Vor dem Ausgabedatum eingelöst",IF(ROUND(SUMPRODUCT(--($B$2:B735=B735),$D$2:D735),2)&gt;ROUND(SUMPRODUCT(--('Gutscheine'!$A$2:$A$501=B735),'Gutscheine'!$C$2:$C$501),2),"Übersteigt das Restguthaben","OK")))))))))))))</f>
        <v/>
      </c>
    </row>
    <row r="736" spans="1:5">
      <c r="A736" s="7"/>
      <c r="B736" s="7"/>
      <c r="C736" s="8"/>
      <c r="D736" s="9"/>
      <c r="E736" s="11">
        <f>IF(COUNTA(A736:D736)=0,"",IF(A736="","Buchungs-ID fehlt",IF(SUMPRODUCT(--($A$2:$A$2001=A736))&gt;1,"Doppelte Buchungs-ID",IF(B736="","Gutschein-ID fehlt",IF(SUMPRODUCT(--('Gutscheine'!$A$2:$A$501=B736))=0,"Unbekannte Gutschein-ID",IF(SUMPRODUCT(--('Gutscheine'!$A$2:$A$501=B736))&gt;1,"Gutschein-ID steht doppelt auf „Gutscheine“",IF(NOT(ISNUMBER(C736)),"Datum fehlt oder ist kein Datum",IF(OR(C736&lt;DATE(2000,1,1),C736&gt;DATE(2100,12,31)),"Datum außerhalb des gültigen Bereichs",IF(NOT(ISNUMBER(D736)),"Betrag fehlt oder ist keine Zahl",IF(D736&lt;=0,"Betrag muss über 0 liegen",IF(ROUND(D736,2)&lt;&gt;D736,"Betrag hat mehr als 2 Nachkommastellen",IF(C736&lt;SUMPRODUCT(--('Gutscheine'!$A$2:$A$501=B736),'Gutscheine'!$B$2:$B$501),"Vor dem Ausgabedatum eingelöst",IF(ROUND(SUMPRODUCT(--($B$2:B736=B736),$D$2:D736),2)&gt;ROUND(SUMPRODUCT(--('Gutscheine'!$A$2:$A$501=B736),'Gutscheine'!$C$2:$C$501),2),"Übersteigt das Restguthaben","OK")))))))))))))</f>
        <v/>
      </c>
    </row>
    <row r="737" spans="1:5">
      <c r="A737" s="7"/>
      <c r="B737" s="7"/>
      <c r="C737" s="8"/>
      <c r="D737" s="9"/>
      <c r="E737" s="11">
        <f>IF(COUNTA(A737:D737)=0,"",IF(A737="","Buchungs-ID fehlt",IF(SUMPRODUCT(--($A$2:$A$2001=A737))&gt;1,"Doppelte Buchungs-ID",IF(B737="","Gutschein-ID fehlt",IF(SUMPRODUCT(--('Gutscheine'!$A$2:$A$501=B737))=0,"Unbekannte Gutschein-ID",IF(SUMPRODUCT(--('Gutscheine'!$A$2:$A$501=B737))&gt;1,"Gutschein-ID steht doppelt auf „Gutscheine“",IF(NOT(ISNUMBER(C737)),"Datum fehlt oder ist kein Datum",IF(OR(C737&lt;DATE(2000,1,1),C737&gt;DATE(2100,12,31)),"Datum außerhalb des gültigen Bereichs",IF(NOT(ISNUMBER(D737)),"Betrag fehlt oder ist keine Zahl",IF(D737&lt;=0,"Betrag muss über 0 liegen",IF(ROUND(D737,2)&lt;&gt;D737,"Betrag hat mehr als 2 Nachkommastellen",IF(C737&lt;SUMPRODUCT(--('Gutscheine'!$A$2:$A$501=B737),'Gutscheine'!$B$2:$B$501),"Vor dem Ausgabedatum eingelöst",IF(ROUND(SUMPRODUCT(--($B$2:B737=B737),$D$2:D737),2)&gt;ROUND(SUMPRODUCT(--('Gutscheine'!$A$2:$A$501=B737),'Gutscheine'!$C$2:$C$501),2),"Übersteigt das Restguthaben","OK")))))))))))))</f>
        <v/>
      </c>
    </row>
    <row r="738" spans="1:5">
      <c r="A738" s="7"/>
      <c r="B738" s="7"/>
      <c r="C738" s="8"/>
      <c r="D738" s="9"/>
      <c r="E738" s="11">
        <f>IF(COUNTA(A738:D738)=0,"",IF(A738="","Buchungs-ID fehlt",IF(SUMPRODUCT(--($A$2:$A$2001=A738))&gt;1,"Doppelte Buchungs-ID",IF(B738="","Gutschein-ID fehlt",IF(SUMPRODUCT(--('Gutscheine'!$A$2:$A$501=B738))=0,"Unbekannte Gutschein-ID",IF(SUMPRODUCT(--('Gutscheine'!$A$2:$A$501=B738))&gt;1,"Gutschein-ID steht doppelt auf „Gutscheine“",IF(NOT(ISNUMBER(C738)),"Datum fehlt oder ist kein Datum",IF(OR(C738&lt;DATE(2000,1,1),C738&gt;DATE(2100,12,31)),"Datum außerhalb des gültigen Bereichs",IF(NOT(ISNUMBER(D738)),"Betrag fehlt oder ist keine Zahl",IF(D738&lt;=0,"Betrag muss über 0 liegen",IF(ROUND(D738,2)&lt;&gt;D738,"Betrag hat mehr als 2 Nachkommastellen",IF(C738&lt;SUMPRODUCT(--('Gutscheine'!$A$2:$A$501=B738),'Gutscheine'!$B$2:$B$501),"Vor dem Ausgabedatum eingelöst",IF(ROUND(SUMPRODUCT(--($B$2:B738=B738),$D$2:D738),2)&gt;ROUND(SUMPRODUCT(--('Gutscheine'!$A$2:$A$501=B738),'Gutscheine'!$C$2:$C$501),2),"Übersteigt das Restguthaben","OK")))))))))))))</f>
        <v/>
      </c>
    </row>
    <row r="739" spans="1:5">
      <c r="A739" s="7"/>
      <c r="B739" s="7"/>
      <c r="C739" s="8"/>
      <c r="D739" s="9"/>
      <c r="E739" s="11">
        <f>IF(COUNTA(A739:D739)=0,"",IF(A739="","Buchungs-ID fehlt",IF(SUMPRODUCT(--($A$2:$A$2001=A739))&gt;1,"Doppelte Buchungs-ID",IF(B739="","Gutschein-ID fehlt",IF(SUMPRODUCT(--('Gutscheine'!$A$2:$A$501=B739))=0,"Unbekannte Gutschein-ID",IF(SUMPRODUCT(--('Gutscheine'!$A$2:$A$501=B739))&gt;1,"Gutschein-ID steht doppelt auf „Gutscheine“",IF(NOT(ISNUMBER(C739)),"Datum fehlt oder ist kein Datum",IF(OR(C739&lt;DATE(2000,1,1),C739&gt;DATE(2100,12,31)),"Datum außerhalb des gültigen Bereichs",IF(NOT(ISNUMBER(D739)),"Betrag fehlt oder ist keine Zahl",IF(D739&lt;=0,"Betrag muss über 0 liegen",IF(ROUND(D739,2)&lt;&gt;D739,"Betrag hat mehr als 2 Nachkommastellen",IF(C739&lt;SUMPRODUCT(--('Gutscheine'!$A$2:$A$501=B739),'Gutscheine'!$B$2:$B$501),"Vor dem Ausgabedatum eingelöst",IF(ROUND(SUMPRODUCT(--($B$2:B739=B739),$D$2:D739),2)&gt;ROUND(SUMPRODUCT(--('Gutscheine'!$A$2:$A$501=B739),'Gutscheine'!$C$2:$C$501),2),"Übersteigt das Restguthaben","OK")))))))))))))</f>
        <v/>
      </c>
    </row>
    <row r="740" spans="1:5">
      <c r="A740" s="7"/>
      <c r="B740" s="7"/>
      <c r="C740" s="8"/>
      <c r="D740" s="9"/>
      <c r="E740" s="11">
        <f>IF(COUNTA(A740:D740)=0,"",IF(A740="","Buchungs-ID fehlt",IF(SUMPRODUCT(--($A$2:$A$2001=A740))&gt;1,"Doppelte Buchungs-ID",IF(B740="","Gutschein-ID fehlt",IF(SUMPRODUCT(--('Gutscheine'!$A$2:$A$501=B740))=0,"Unbekannte Gutschein-ID",IF(SUMPRODUCT(--('Gutscheine'!$A$2:$A$501=B740))&gt;1,"Gutschein-ID steht doppelt auf „Gutscheine“",IF(NOT(ISNUMBER(C740)),"Datum fehlt oder ist kein Datum",IF(OR(C740&lt;DATE(2000,1,1),C740&gt;DATE(2100,12,31)),"Datum außerhalb des gültigen Bereichs",IF(NOT(ISNUMBER(D740)),"Betrag fehlt oder ist keine Zahl",IF(D740&lt;=0,"Betrag muss über 0 liegen",IF(ROUND(D740,2)&lt;&gt;D740,"Betrag hat mehr als 2 Nachkommastellen",IF(C740&lt;SUMPRODUCT(--('Gutscheine'!$A$2:$A$501=B740),'Gutscheine'!$B$2:$B$501),"Vor dem Ausgabedatum eingelöst",IF(ROUND(SUMPRODUCT(--($B$2:B740=B740),$D$2:D740),2)&gt;ROUND(SUMPRODUCT(--('Gutscheine'!$A$2:$A$501=B740),'Gutscheine'!$C$2:$C$501),2),"Übersteigt das Restguthaben","OK")))))))))))))</f>
        <v/>
      </c>
    </row>
    <row r="741" spans="1:5">
      <c r="A741" s="7"/>
      <c r="B741" s="7"/>
      <c r="C741" s="8"/>
      <c r="D741" s="9"/>
      <c r="E741" s="11">
        <f>IF(COUNTA(A741:D741)=0,"",IF(A741="","Buchungs-ID fehlt",IF(SUMPRODUCT(--($A$2:$A$2001=A741))&gt;1,"Doppelte Buchungs-ID",IF(B741="","Gutschein-ID fehlt",IF(SUMPRODUCT(--('Gutscheine'!$A$2:$A$501=B741))=0,"Unbekannte Gutschein-ID",IF(SUMPRODUCT(--('Gutscheine'!$A$2:$A$501=B741))&gt;1,"Gutschein-ID steht doppelt auf „Gutscheine“",IF(NOT(ISNUMBER(C741)),"Datum fehlt oder ist kein Datum",IF(OR(C741&lt;DATE(2000,1,1),C741&gt;DATE(2100,12,31)),"Datum außerhalb des gültigen Bereichs",IF(NOT(ISNUMBER(D741)),"Betrag fehlt oder ist keine Zahl",IF(D741&lt;=0,"Betrag muss über 0 liegen",IF(ROUND(D741,2)&lt;&gt;D741,"Betrag hat mehr als 2 Nachkommastellen",IF(C741&lt;SUMPRODUCT(--('Gutscheine'!$A$2:$A$501=B741),'Gutscheine'!$B$2:$B$501),"Vor dem Ausgabedatum eingelöst",IF(ROUND(SUMPRODUCT(--($B$2:B741=B741),$D$2:D741),2)&gt;ROUND(SUMPRODUCT(--('Gutscheine'!$A$2:$A$501=B741),'Gutscheine'!$C$2:$C$501),2),"Übersteigt das Restguthaben","OK")))))))))))))</f>
        <v/>
      </c>
    </row>
    <row r="742" spans="1:5">
      <c r="A742" s="7"/>
      <c r="B742" s="7"/>
      <c r="C742" s="8"/>
      <c r="D742" s="9"/>
      <c r="E742" s="11">
        <f>IF(COUNTA(A742:D742)=0,"",IF(A742="","Buchungs-ID fehlt",IF(SUMPRODUCT(--($A$2:$A$2001=A742))&gt;1,"Doppelte Buchungs-ID",IF(B742="","Gutschein-ID fehlt",IF(SUMPRODUCT(--('Gutscheine'!$A$2:$A$501=B742))=0,"Unbekannte Gutschein-ID",IF(SUMPRODUCT(--('Gutscheine'!$A$2:$A$501=B742))&gt;1,"Gutschein-ID steht doppelt auf „Gutscheine“",IF(NOT(ISNUMBER(C742)),"Datum fehlt oder ist kein Datum",IF(OR(C742&lt;DATE(2000,1,1),C742&gt;DATE(2100,12,31)),"Datum außerhalb des gültigen Bereichs",IF(NOT(ISNUMBER(D742)),"Betrag fehlt oder ist keine Zahl",IF(D742&lt;=0,"Betrag muss über 0 liegen",IF(ROUND(D742,2)&lt;&gt;D742,"Betrag hat mehr als 2 Nachkommastellen",IF(C742&lt;SUMPRODUCT(--('Gutscheine'!$A$2:$A$501=B742),'Gutscheine'!$B$2:$B$501),"Vor dem Ausgabedatum eingelöst",IF(ROUND(SUMPRODUCT(--($B$2:B742=B742),$D$2:D742),2)&gt;ROUND(SUMPRODUCT(--('Gutscheine'!$A$2:$A$501=B742),'Gutscheine'!$C$2:$C$501),2),"Übersteigt das Restguthaben","OK")))))))))))))</f>
        <v/>
      </c>
    </row>
    <row r="743" spans="1:5">
      <c r="A743" s="7"/>
      <c r="B743" s="7"/>
      <c r="C743" s="8"/>
      <c r="D743" s="9"/>
      <c r="E743" s="11">
        <f>IF(COUNTA(A743:D743)=0,"",IF(A743="","Buchungs-ID fehlt",IF(SUMPRODUCT(--($A$2:$A$2001=A743))&gt;1,"Doppelte Buchungs-ID",IF(B743="","Gutschein-ID fehlt",IF(SUMPRODUCT(--('Gutscheine'!$A$2:$A$501=B743))=0,"Unbekannte Gutschein-ID",IF(SUMPRODUCT(--('Gutscheine'!$A$2:$A$501=B743))&gt;1,"Gutschein-ID steht doppelt auf „Gutscheine“",IF(NOT(ISNUMBER(C743)),"Datum fehlt oder ist kein Datum",IF(OR(C743&lt;DATE(2000,1,1),C743&gt;DATE(2100,12,31)),"Datum außerhalb des gültigen Bereichs",IF(NOT(ISNUMBER(D743)),"Betrag fehlt oder ist keine Zahl",IF(D743&lt;=0,"Betrag muss über 0 liegen",IF(ROUND(D743,2)&lt;&gt;D743,"Betrag hat mehr als 2 Nachkommastellen",IF(C743&lt;SUMPRODUCT(--('Gutscheine'!$A$2:$A$501=B743),'Gutscheine'!$B$2:$B$501),"Vor dem Ausgabedatum eingelöst",IF(ROUND(SUMPRODUCT(--($B$2:B743=B743),$D$2:D743),2)&gt;ROUND(SUMPRODUCT(--('Gutscheine'!$A$2:$A$501=B743),'Gutscheine'!$C$2:$C$501),2),"Übersteigt das Restguthaben","OK")))))))))))))</f>
        <v/>
      </c>
    </row>
    <row r="744" spans="1:5">
      <c r="A744" s="7"/>
      <c r="B744" s="7"/>
      <c r="C744" s="8"/>
      <c r="D744" s="9"/>
      <c r="E744" s="11">
        <f>IF(COUNTA(A744:D744)=0,"",IF(A744="","Buchungs-ID fehlt",IF(SUMPRODUCT(--($A$2:$A$2001=A744))&gt;1,"Doppelte Buchungs-ID",IF(B744="","Gutschein-ID fehlt",IF(SUMPRODUCT(--('Gutscheine'!$A$2:$A$501=B744))=0,"Unbekannte Gutschein-ID",IF(SUMPRODUCT(--('Gutscheine'!$A$2:$A$501=B744))&gt;1,"Gutschein-ID steht doppelt auf „Gutscheine“",IF(NOT(ISNUMBER(C744)),"Datum fehlt oder ist kein Datum",IF(OR(C744&lt;DATE(2000,1,1),C744&gt;DATE(2100,12,31)),"Datum außerhalb des gültigen Bereichs",IF(NOT(ISNUMBER(D744)),"Betrag fehlt oder ist keine Zahl",IF(D744&lt;=0,"Betrag muss über 0 liegen",IF(ROUND(D744,2)&lt;&gt;D744,"Betrag hat mehr als 2 Nachkommastellen",IF(C744&lt;SUMPRODUCT(--('Gutscheine'!$A$2:$A$501=B744),'Gutscheine'!$B$2:$B$501),"Vor dem Ausgabedatum eingelöst",IF(ROUND(SUMPRODUCT(--($B$2:B744=B744),$D$2:D744),2)&gt;ROUND(SUMPRODUCT(--('Gutscheine'!$A$2:$A$501=B744),'Gutscheine'!$C$2:$C$501),2),"Übersteigt das Restguthaben","OK")))))))))))))</f>
        <v/>
      </c>
    </row>
    <row r="745" spans="1:5">
      <c r="A745" s="7"/>
      <c r="B745" s="7"/>
      <c r="C745" s="8"/>
      <c r="D745" s="9"/>
      <c r="E745" s="11">
        <f>IF(COUNTA(A745:D745)=0,"",IF(A745="","Buchungs-ID fehlt",IF(SUMPRODUCT(--($A$2:$A$2001=A745))&gt;1,"Doppelte Buchungs-ID",IF(B745="","Gutschein-ID fehlt",IF(SUMPRODUCT(--('Gutscheine'!$A$2:$A$501=B745))=0,"Unbekannte Gutschein-ID",IF(SUMPRODUCT(--('Gutscheine'!$A$2:$A$501=B745))&gt;1,"Gutschein-ID steht doppelt auf „Gutscheine“",IF(NOT(ISNUMBER(C745)),"Datum fehlt oder ist kein Datum",IF(OR(C745&lt;DATE(2000,1,1),C745&gt;DATE(2100,12,31)),"Datum außerhalb des gültigen Bereichs",IF(NOT(ISNUMBER(D745)),"Betrag fehlt oder ist keine Zahl",IF(D745&lt;=0,"Betrag muss über 0 liegen",IF(ROUND(D745,2)&lt;&gt;D745,"Betrag hat mehr als 2 Nachkommastellen",IF(C745&lt;SUMPRODUCT(--('Gutscheine'!$A$2:$A$501=B745),'Gutscheine'!$B$2:$B$501),"Vor dem Ausgabedatum eingelöst",IF(ROUND(SUMPRODUCT(--($B$2:B745=B745),$D$2:D745),2)&gt;ROUND(SUMPRODUCT(--('Gutscheine'!$A$2:$A$501=B745),'Gutscheine'!$C$2:$C$501),2),"Übersteigt das Restguthaben","OK")))))))))))))</f>
        <v/>
      </c>
    </row>
    <row r="746" spans="1:5">
      <c r="A746" s="7"/>
      <c r="B746" s="7"/>
      <c r="C746" s="8"/>
      <c r="D746" s="9"/>
      <c r="E746" s="11">
        <f>IF(COUNTA(A746:D746)=0,"",IF(A746="","Buchungs-ID fehlt",IF(SUMPRODUCT(--($A$2:$A$2001=A746))&gt;1,"Doppelte Buchungs-ID",IF(B746="","Gutschein-ID fehlt",IF(SUMPRODUCT(--('Gutscheine'!$A$2:$A$501=B746))=0,"Unbekannte Gutschein-ID",IF(SUMPRODUCT(--('Gutscheine'!$A$2:$A$501=B746))&gt;1,"Gutschein-ID steht doppelt auf „Gutscheine“",IF(NOT(ISNUMBER(C746)),"Datum fehlt oder ist kein Datum",IF(OR(C746&lt;DATE(2000,1,1),C746&gt;DATE(2100,12,31)),"Datum außerhalb des gültigen Bereichs",IF(NOT(ISNUMBER(D746)),"Betrag fehlt oder ist keine Zahl",IF(D746&lt;=0,"Betrag muss über 0 liegen",IF(ROUND(D746,2)&lt;&gt;D746,"Betrag hat mehr als 2 Nachkommastellen",IF(C746&lt;SUMPRODUCT(--('Gutscheine'!$A$2:$A$501=B746),'Gutscheine'!$B$2:$B$501),"Vor dem Ausgabedatum eingelöst",IF(ROUND(SUMPRODUCT(--($B$2:B746=B746),$D$2:D746),2)&gt;ROUND(SUMPRODUCT(--('Gutscheine'!$A$2:$A$501=B746),'Gutscheine'!$C$2:$C$501),2),"Übersteigt das Restguthaben","OK")))))))))))))</f>
        <v/>
      </c>
    </row>
    <row r="747" spans="1:5">
      <c r="A747" s="7"/>
      <c r="B747" s="7"/>
      <c r="C747" s="8"/>
      <c r="D747" s="9"/>
      <c r="E747" s="11">
        <f>IF(COUNTA(A747:D747)=0,"",IF(A747="","Buchungs-ID fehlt",IF(SUMPRODUCT(--($A$2:$A$2001=A747))&gt;1,"Doppelte Buchungs-ID",IF(B747="","Gutschein-ID fehlt",IF(SUMPRODUCT(--('Gutscheine'!$A$2:$A$501=B747))=0,"Unbekannte Gutschein-ID",IF(SUMPRODUCT(--('Gutscheine'!$A$2:$A$501=B747))&gt;1,"Gutschein-ID steht doppelt auf „Gutscheine“",IF(NOT(ISNUMBER(C747)),"Datum fehlt oder ist kein Datum",IF(OR(C747&lt;DATE(2000,1,1),C747&gt;DATE(2100,12,31)),"Datum außerhalb des gültigen Bereichs",IF(NOT(ISNUMBER(D747)),"Betrag fehlt oder ist keine Zahl",IF(D747&lt;=0,"Betrag muss über 0 liegen",IF(ROUND(D747,2)&lt;&gt;D747,"Betrag hat mehr als 2 Nachkommastellen",IF(C747&lt;SUMPRODUCT(--('Gutscheine'!$A$2:$A$501=B747),'Gutscheine'!$B$2:$B$501),"Vor dem Ausgabedatum eingelöst",IF(ROUND(SUMPRODUCT(--($B$2:B747=B747),$D$2:D747),2)&gt;ROUND(SUMPRODUCT(--('Gutscheine'!$A$2:$A$501=B747),'Gutscheine'!$C$2:$C$501),2),"Übersteigt das Restguthaben","OK")))))))))))))</f>
        <v/>
      </c>
    </row>
    <row r="748" spans="1:5">
      <c r="A748" s="7"/>
      <c r="B748" s="7"/>
      <c r="C748" s="8"/>
      <c r="D748" s="9"/>
      <c r="E748" s="11">
        <f>IF(COUNTA(A748:D748)=0,"",IF(A748="","Buchungs-ID fehlt",IF(SUMPRODUCT(--($A$2:$A$2001=A748))&gt;1,"Doppelte Buchungs-ID",IF(B748="","Gutschein-ID fehlt",IF(SUMPRODUCT(--('Gutscheine'!$A$2:$A$501=B748))=0,"Unbekannte Gutschein-ID",IF(SUMPRODUCT(--('Gutscheine'!$A$2:$A$501=B748))&gt;1,"Gutschein-ID steht doppelt auf „Gutscheine“",IF(NOT(ISNUMBER(C748)),"Datum fehlt oder ist kein Datum",IF(OR(C748&lt;DATE(2000,1,1),C748&gt;DATE(2100,12,31)),"Datum außerhalb des gültigen Bereichs",IF(NOT(ISNUMBER(D748)),"Betrag fehlt oder ist keine Zahl",IF(D748&lt;=0,"Betrag muss über 0 liegen",IF(ROUND(D748,2)&lt;&gt;D748,"Betrag hat mehr als 2 Nachkommastellen",IF(C748&lt;SUMPRODUCT(--('Gutscheine'!$A$2:$A$501=B748),'Gutscheine'!$B$2:$B$501),"Vor dem Ausgabedatum eingelöst",IF(ROUND(SUMPRODUCT(--($B$2:B748=B748),$D$2:D748),2)&gt;ROUND(SUMPRODUCT(--('Gutscheine'!$A$2:$A$501=B748),'Gutscheine'!$C$2:$C$501),2),"Übersteigt das Restguthaben","OK")))))))))))))</f>
        <v/>
      </c>
    </row>
    <row r="749" spans="1:5">
      <c r="A749" s="7"/>
      <c r="B749" s="7"/>
      <c r="C749" s="8"/>
      <c r="D749" s="9"/>
      <c r="E749" s="11">
        <f>IF(COUNTA(A749:D749)=0,"",IF(A749="","Buchungs-ID fehlt",IF(SUMPRODUCT(--($A$2:$A$2001=A749))&gt;1,"Doppelte Buchungs-ID",IF(B749="","Gutschein-ID fehlt",IF(SUMPRODUCT(--('Gutscheine'!$A$2:$A$501=B749))=0,"Unbekannte Gutschein-ID",IF(SUMPRODUCT(--('Gutscheine'!$A$2:$A$501=B749))&gt;1,"Gutschein-ID steht doppelt auf „Gutscheine“",IF(NOT(ISNUMBER(C749)),"Datum fehlt oder ist kein Datum",IF(OR(C749&lt;DATE(2000,1,1),C749&gt;DATE(2100,12,31)),"Datum außerhalb des gültigen Bereichs",IF(NOT(ISNUMBER(D749)),"Betrag fehlt oder ist keine Zahl",IF(D749&lt;=0,"Betrag muss über 0 liegen",IF(ROUND(D749,2)&lt;&gt;D749,"Betrag hat mehr als 2 Nachkommastellen",IF(C749&lt;SUMPRODUCT(--('Gutscheine'!$A$2:$A$501=B749),'Gutscheine'!$B$2:$B$501),"Vor dem Ausgabedatum eingelöst",IF(ROUND(SUMPRODUCT(--($B$2:B749=B749),$D$2:D749),2)&gt;ROUND(SUMPRODUCT(--('Gutscheine'!$A$2:$A$501=B749),'Gutscheine'!$C$2:$C$501),2),"Übersteigt das Restguthaben","OK")))))))))))))</f>
        <v/>
      </c>
    </row>
    <row r="750" spans="1:5">
      <c r="A750" s="7"/>
      <c r="B750" s="7"/>
      <c r="C750" s="8"/>
      <c r="D750" s="9"/>
      <c r="E750" s="11">
        <f>IF(COUNTA(A750:D750)=0,"",IF(A750="","Buchungs-ID fehlt",IF(SUMPRODUCT(--($A$2:$A$2001=A750))&gt;1,"Doppelte Buchungs-ID",IF(B750="","Gutschein-ID fehlt",IF(SUMPRODUCT(--('Gutscheine'!$A$2:$A$501=B750))=0,"Unbekannte Gutschein-ID",IF(SUMPRODUCT(--('Gutscheine'!$A$2:$A$501=B750))&gt;1,"Gutschein-ID steht doppelt auf „Gutscheine“",IF(NOT(ISNUMBER(C750)),"Datum fehlt oder ist kein Datum",IF(OR(C750&lt;DATE(2000,1,1),C750&gt;DATE(2100,12,31)),"Datum außerhalb des gültigen Bereichs",IF(NOT(ISNUMBER(D750)),"Betrag fehlt oder ist keine Zahl",IF(D750&lt;=0,"Betrag muss über 0 liegen",IF(ROUND(D750,2)&lt;&gt;D750,"Betrag hat mehr als 2 Nachkommastellen",IF(C750&lt;SUMPRODUCT(--('Gutscheine'!$A$2:$A$501=B750),'Gutscheine'!$B$2:$B$501),"Vor dem Ausgabedatum eingelöst",IF(ROUND(SUMPRODUCT(--($B$2:B750=B750),$D$2:D750),2)&gt;ROUND(SUMPRODUCT(--('Gutscheine'!$A$2:$A$501=B750),'Gutscheine'!$C$2:$C$501),2),"Übersteigt das Restguthaben","OK")))))))))))))</f>
        <v/>
      </c>
    </row>
    <row r="751" spans="1:5">
      <c r="A751" s="7"/>
      <c r="B751" s="7"/>
      <c r="C751" s="8"/>
      <c r="D751" s="9"/>
      <c r="E751" s="11">
        <f>IF(COUNTA(A751:D751)=0,"",IF(A751="","Buchungs-ID fehlt",IF(SUMPRODUCT(--($A$2:$A$2001=A751))&gt;1,"Doppelte Buchungs-ID",IF(B751="","Gutschein-ID fehlt",IF(SUMPRODUCT(--('Gutscheine'!$A$2:$A$501=B751))=0,"Unbekannte Gutschein-ID",IF(SUMPRODUCT(--('Gutscheine'!$A$2:$A$501=B751))&gt;1,"Gutschein-ID steht doppelt auf „Gutscheine“",IF(NOT(ISNUMBER(C751)),"Datum fehlt oder ist kein Datum",IF(OR(C751&lt;DATE(2000,1,1),C751&gt;DATE(2100,12,31)),"Datum außerhalb des gültigen Bereichs",IF(NOT(ISNUMBER(D751)),"Betrag fehlt oder ist keine Zahl",IF(D751&lt;=0,"Betrag muss über 0 liegen",IF(ROUND(D751,2)&lt;&gt;D751,"Betrag hat mehr als 2 Nachkommastellen",IF(C751&lt;SUMPRODUCT(--('Gutscheine'!$A$2:$A$501=B751),'Gutscheine'!$B$2:$B$501),"Vor dem Ausgabedatum eingelöst",IF(ROUND(SUMPRODUCT(--($B$2:B751=B751),$D$2:D751),2)&gt;ROUND(SUMPRODUCT(--('Gutscheine'!$A$2:$A$501=B751),'Gutscheine'!$C$2:$C$501),2),"Übersteigt das Restguthaben","OK")))))))))))))</f>
        <v/>
      </c>
    </row>
    <row r="752" spans="1:5">
      <c r="A752" s="7"/>
      <c r="B752" s="7"/>
      <c r="C752" s="8"/>
      <c r="D752" s="9"/>
      <c r="E752" s="11">
        <f>IF(COUNTA(A752:D752)=0,"",IF(A752="","Buchungs-ID fehlt",IF(SUMPRODUCT(--($A$2:$A$2001=A752))&gt;1,"Doppelte Buchungs-ID",IF(B752="","Gutschein-ID fehlt",IF(SUMPRODUCT(--('Gutscheine'!$A$2:$A$501=B752))=0,"Unbekannte Gutschein-ID",IF(SUMPRODUCT(--('Gutscheine'!$A$2:$A$501=B752))&gt;1,"Gutschein-ID steht doppelt auf „Gutscheine“",IF(NOT(ISNUMBER(C752)),"Datum fehlt oder ist kein Datum",IF(OR(C752&lt;DATE(2000,1,1),C752&gt;DATE(2100,12,31)),"Datum außerhalb des gültigen Bereichs",IF(NOT(ISNUMBER(D752)),"Betrag fehlt oder ist keine Zahl",IF(D752&lt;=0,"Betrag muss über 0 liegen",IF(ROUND(D752,2)&lt;&gt;D752,"Betrag hat mehr als 2 Nachkommastellen",IF(C752&lt;SUMPRODUCT(--('Gutscheine'!$A$2:$A$501=B752),'Gutscheine'!$B$2:$B$501),"Vor dem Ausgabedatum eingelöst",IF(ROUND(SUMPRODUCT(--($B$2:B752=B752),$D$2:D752),2)&gt;ROUND(SUMPRODUCT(--('Gutscheine'!$A$2:$A$501=B752),'Gutscheine'!$C$2:$C$501),2),"Übersteigt das Restguthaben","OK")))))))))))))</f>
        <v/>
      </c>
    </row>
    <row r="753" spans="1:5">
      <c r="A753" s="7"/>
      <c r="B753" s="7"/>
      <c r="C753" s="8"/>
      <c r="D753" s="9"/>
      <c r="E753" s="11">
        <f>IF(COUNTA(A753:D753)=0,"",IF(A753="","Buchungs-ID fehlt",IF(SUMPRODUCT(--($A$2:$A$2001=A753))&gt;1,"Doppelte Buchungs-ID",IF(B753="","Gutschein-ID fehlt",IF(SUMPRODUCT(--('Gutscheine'!$A$2:$A$501=B753))=0,"Unbekannte Gutschein-ID",IF(SUMPRODUCT(--('Gutscheine'!$A$2:$A$501=B753))&gt;1,"Gutschein-ID steht doppelt auf „Gutscheine“",IF(NOT(ISNUMBER(C753)),"Datum fehlt oder ist kein Datum",IF(OR(C753&lt;DATE(2000,1,1),C753&gt;DATE(2100,12,31)),"Datum außerhalb des gültigen Bereichs",IF(NOT(ISNUMBER(D753)),"Betrag fehlt oder ist keine Zahl",IF(D753&lt;=0,"Betrag muss über 0 liegen",IF(ROUND(D753,2)&lt;&gt;D753,"Betrag hat mehr als 2 Nachkommastellen",IF(C753&lt;SUMPRODUCT(--('Gutscheine'!$A$2:$A$501=B753),'Gutscheine'!$B$2:$B$501),"Vor dem Ausgabedatum eingelöst",IF(ROUND(SUMPRODUCT(--($B$2:B753=B753),$D$2:D753),2)&gt;ROUND(SUMPRODUCT(--('Gutscheine'!$A$2:$A$501=B753),'Gutscheine'!$C$2:$C$501),2),"Übersteigt das Restguthaben","OK")))))))))))))</f>
        <v/>
      </c>
    </row>
    <row r="754" spans="1:5">
      <c r="A754" s="7"/>
      <c r="B754" s="7"/>
      <c r="C754" s="8"/>
      <c r="D754" s="9"/>
      <c r="E754" s="11">
        <f>IF(COUNTA(A754:D754)=0,"",IF(A754="","Buchungs-ID fehlt",IF(SUMPRODUCT(--($A$2:$A$2001=A754))&gt;1,"Doppelte Buchungs-ID",IF(B754="","Gutschein-ID fehlt",IF(SUMPRODUCT(--('Gutscheine'!$A$2:$A$501=B754))=0,"Unbekannte Gutschein-ID",IF(SUMPRODUCT(--('Gutscheine'!$A$2:$A$501=B754))&gt;1,"Gutschein-ID steht doppelt auf „Gutscheine“",IF(NOT(ISNUMBER(C754)),"Datum fehlt oder ist kein Datum",IF(OR(C754&lt;DATE(2000,1,1),C754&gt;DATE(2100,12,31)),"Datum außerhalb des gültigen Bereichs",IF(NOT(ISNUMBER(D754)),"Betrag fehlt oder ist keine Zahl",IF(D754&lt;=0,"Betrag muss über 0 liegen",IF(ROUND(D754,2)&lt;&gt;D754,"Betrag hat mehr als 2 Nachkommastellen",IF(C754&lt;SUMPRODUCT(--('Gutscheine'!$A$2:$A$501=B754),'Gutscheine'!$B$2:$B$501),"Vor dem Ausgabedatum eingelöst",IF(ROUND(SUMPRODUCT(--($B$2:B754=B754),$D$2:D754),2)&gt;ROUND(SUMPRODUCT(--('Gutscheine'!$A$2:$A$501=B754),'Gutscheine'!$C$2:$C$501),2),"Übersteigt das Restguthaben","OK")))))))))))))</f>
        <v/>
      </c>
    </row>
    <row r="755" spans="1:5">
      <c r="A755" s="7"/>
      <c r="B755" s="7"/>
      <c r="C755" s="8"/>
      <c r="D755" s="9"/>
      <c r="E755" s="11">
        <f>IF(COUNTA(A755:D755)=0,"",IF(A755="","Buchungs-ID fehlt",IF(SUMPRODUCT(--($A$2:$A$2001=A755))&gt;1,"Doppelte Buchungs-ID",IF(B755="","Gutschein-ID fehlt",IF(SUMPRODUCT(--('Gutscheine'!$A$2:$A$501=B755))=0,"Unbekannte Gutschein-ID",IF(SUMPRODUCT(--('Gutscheine'!$A$2:$A$501=B755))&gt;1,"Gutschein-ID steht doppelt auf „Gutscheine“",IF(NOT(ISNUMBER(C755)),"Datum fehlt oder ist kein Datum",IF(OR(C755&lt;DATE(2000,1,1),C755&gt;DATE(2100,12,31)),"Datum außerhalb des gültigen Bereichs",IF(NOT(ISNUMBER(D755)),"Betrag fehlt oder ist keine Zahl",IF(D755&lt;=0,"Betrag muss über 0 liegen",IF(ROUND(D755,2)&lt;&gt;D755,"Betrag hat mehr als 2 Nachkommastellen",IF(C755&lt;SUMPRODUCT(--('Gutscheine'!$A$2:$A$501=B755),'Gutscheine'!$B$2:$B$501),"Vor dem Ausgabedatum eingelöst",IF(ROUND(SUMPRODUCT(--($B$2:B755=B755),$D$2:D755),2)&gt;ROUND(SUMPRODUCT(--('Gutscheine'!$A$2:$A$501=B755),'Gutscheine'!$C$2:$C$501),2),"Übersteigt das Restguthaben","OK")))))))))))))</f>
        <v/>
      </c>
    </row>
    <row r="756" spans="1:5">
      <c r="A756" s="7"/>
      <c r="B756" s="7"/>
      <c r="C756" s="8"/>
      <c r="D756" s="9"/>
      <c r="E756" s="11">
        <f>IF(COUNTA(A756:D756)=0,"",IF(A756="","Buchungs-ID fehlt",IF(SUMPRODUCT(--($A$2:$A$2001=A756))&gt;1,"Doppelte Buchungs-ID",IF(B756="","Gutschein-ID fehlt",IF(SUMPRODUCT(--('Gutscheine'!$A$2:$A$501=B756))=0,"Unbekannte Gutschein-ID",IF(SUMPRODUCT(--('Gutscheine'!$A$2:$A$501=B756))&gt;1,"Gutschein-ID steht doppelt auf „Gutscheine“",IF(NOT(ISNUMBER(C756)),"Datum fehlt oder ist kein Datum",IF(OR(C756&lt;DATE(2000,1,1),C756&gt;DATE(2100,12,31)),"Datum außerhalb des gültigen Bereichs",IF(NOT(ISNUMBER(D756)),"Betrag fehlt oder ist keine Zahl",IF(D756&lt;=0,"Betrag muss über 0 liegen",IF(ROUND(D756,2)&lt;&gt;D756,"Betrag hat mehr als 2 Nachkommastellen",IF(C756&lt;SUMPRODUCT(--('Gutscheine'!$A$2:$A$501=B756),'Gutscheine'!$B$2:$B$501),"Vor dem Ausgabedatum eingelöst",IF(ROUND(SUMPRODUCT(--($B$2:B756=B756),$D$2:D756),2)&gt;ROUND(SUMPRODUCT(--('Gutscheine'!$A$2:$A$501=B756),'Gutscheine'!$C$2:$C$501),2),"Übersteigt das Restguthaben","OK")))))))))))))</f>
        <v/>
      </c>
    </row>
    <row r="757" spans="1:5">
      <c r="A757" s="7"/>
      <c r="B757" s="7"/>
      <c r="C757" s="8"/>
      <c r="D757" s="9"/>
      <c r="E757" s="11">
        <f>IF(COUNTA(A757:D757)=0,"",IF(A757="","Buchungs-ID fehlt",IF(SUMPRODUCT(--($A$2:$A$2001=A757))&gt;1,"Doppelte Buchungs-ID",IF(B757="","Gutschein-ID fehlt",IF(SUMPRODUCT(--('Gutscheine'!$A$2:$A$501=B757))=0,"Unbekannte Gutschein-ID",IF(SUMPRODUCT(--('Gutscheine'!$A$2:$A$501=B757))&gt;1,"Gutschein-ID steht doppelt auf „Gutscheine“",IF(NOT(ISNUMBER(C757)),"Datum fehlt oder ist kein Datum",IF(OR(C757&lt;DATE(2000,1,1),C757&gt;DATE(2100,12,31)),"Datum außerhalb des gültigen Bereichs",IF(NOT(ISNUMBER(D757)),"Betrag fehlt oder ist keine Zahl",IF(D757&lt;=0,"Betrag muss über 0 liegen",IF(ROUND(D757,2)&lt;&gt;D757,"Betrag hat mehr als 2 Nachkommastellen",IF(C757&lt;SUMPRODUCT(--('Gutscheine'!$A$2:$A$501=B757),'Gutscheine'!$B$2:$B$501),"Vor dem Ausgabedatum eingelöst",IF(ROUND(SUMPRODUCT(--($B$2:B757=B757),$D$2:D757),2)&gt;ROUND(SUMPRODUCT(--('Gutscheine'!$A$2:$A$501=B757),'Gutscheine'!$C$2:$C$501),2),"Übersteigt das Restguthaben","OK")))))))))))))</f>
        <v/>
      </c>
    </row>
    <row r="758" spans="1:5">
      <c r="A758" s="7"/>
      <c r="B758" s="7"/>
      <c r="C758" s="8"/>
      <c r="D758" s="9"/>
      <c r="E758" s="11">
        <f>IF(COUNTA(A758:D758)=0,"",IF(A758="","Buchungs-ID fehlt",IF(SUMPRODUCT(--($A$2:$A$2001=A758))&gt;1,"Doppelte Buchungs-ID",IF(B758="","Gutschein-ID fehlt",IF(SUMPRODUCT(--('Gutscheine'!$A$2:$A$501=B758))=0,"Unbekannte Gutschein-ID",IF(SUMPRODUCT(--('Gutscheine'!$A$2:$A$501=B758))&gt;1,"Gutschein-ID steht doppelt auf „Gutscheine“",IF(NOT(ISNUMBER(C758)),"Datum fehlt oder ist kein Datum",IF(OR(C758&lt;DATE(2000,1,1),C758&gt;DATE(2100,12,31)),"Datum außerhalb des gültigen Bereichs",IF(NOT(ISNUMBER(D758)),"Betrag fehlt oder ist keine Zahl",IF(D758&lt;=0,"Betrag muss über 0 liegen",IF(ROUND(D758,2)&lt;&gt;D758,"Betrag hat mehr als 2 Nachkommastellen",IF(C758&lt;SUMPRODUCT(--('Gutscheine'!$A$2:$A$501=B758),'Gutscheine'!$B$2:$B$501),"Vor dem Ausgabedatum eingelöst",IF(ROUND(SUMPRODUCT(--($B$2:B758=B758),$D$2:D758),2)&gt;ROUND(SUMPRODUCT(--('Gutscheine'!$A$2:$A$501=B758),'Gutscheine'!$C$2:$C$501),2),"Übersteigt das Restguthaben","OK")))))))))))))</f>
        <v/>
      </c>
    </row>
    <row r="759" spans="1:5">
      <c r="A759" s="7"/>
      <c r="B759" s="7"/>
      <c r="C759" s="8"/>
      <c r="D759" s="9"/>
      <c r="E759" s="11">
        <f>IF(COUNTA(A759:D759)=0,"",IF(A759="","Buchungs-ID fehlt",IF(SUMPRODUCT(--($A$2:$A$2001=A759))&gt;1,"Doppelte Buchungs-ID",IF(B759="","Gutschein-ID fehlt",IF(SUMPRODUCT(--('Gutscheine'!$A$2:$A$501=B759))=0,"Unbekannte Gutschein-ID",IF(SUMPRODUCT(--('Gutscheine'!$A$2:$A$501=B759))&gt;1,"Gutschein-ID steht doppelt auf „Gutscheine“",IF(NOT(ISNUMBER(C759)),"Datum fehlt oder ist kein Datum",IF(OR(C759&lt;DATE(2000,1,1),C759&gt;DATE(2100,12,31)),"Datum außerhalb des gültigen Bereichs",IF(NOT(ISNUMBER(D759)),"Betrag fehlt oder ist keine Zahl",IF(D759&lt;=0,"Betrag muss über 0 liegen",IF(ROUND(D759,2)&lt;&gt;D759,"Betrag hat mehr als 2 Nachkommastellen",IF(C759&lt;SUMPRODUCT(--('Gutscheine'!$A$2:$A$501=B759),'Gutscheine'!$B$2:$B$501),"Vor dem Ausgabedatum eingelöst",IF(ROUND(SUMPRODUCT(--($B$2:B759=B759),$D$2:D759),2)&gt;ROUND(SUMPRODUCT(--('Gutscheine'!$A$2:$A$501=B759),'Gutscheine'!$C$2:$C$501),2),"Übersteigt das Restguthaben","OK")))))))))))))</f>
        <v/>
      </c>
    </row>
    <row r="760" spans="1:5">
      <c r="A760" s="7"/>
      <c r="B760" s="7"/>
      <c r="C760" s="8"/>
      <c r="D760" s="9"/>
      <c r="E760" s="11">
        <f>IF(COUNTA(A760:D760)=0,"",IF(A760="","Buchungs-ID fehlt",IF(SUMPRODUCT(--($A$2:$A$2001=A760))&gt;1,"Doppelte Buchungs-ID",IF(B760="","Gutschein-ID fehlt",IF(SUMPRODUCT(--('Gutscheine'!$A$2:$A$501=B760))=0,"Unbekannte Gutschein-ID",IF(SUMPRODUCT(--('Gutscheine'!$A$2:$A$501=B760))&gt;1,"Gutschein-ID steht doppelt auf „Gutscheine“",IF(NOT(ISNUMBER(C760)),"Datum fehlt oder ist kein Datum",IF(OR(C760&lt;DATE(2000,1,1),C760&gt;DATE(2100,12,31)),"Datum außerhalb des gültigen Bereichs",IF(NOT(ISNUMBER(D760)),"Betrag fehlt oder ist keine Zahl",IF(D760&lt;=0,"Betrag muss über 0 liegen",IF(ROUND(D760,2)&lt;&gt;D760,"Betrag hat mehr als 2 Nachkommastellen",IF(C760&lt;SUMPRODUCT(--('Gutscheine'!$A$2:$A$501=B760),'Gutscheine'!$B$2:$B$501),"Vor dem Ausgabedatum eingelöst",IF(ROUND(SUMPRODUCT(--($B$2:B760=B760),$D$2:D760),2)&gt;ROUND(SUMPRODUCT(--('Gutscheine'!$A$2:$A$501=B760),'Gutscheine'!$C$2:$C$501),2),"Übersteigt das Restguthaben","OK")))))))))))))</f>
        <v/>
      </c>
    </row>
    <row r="761" spans="1:5">
      <c r="A761" s="7"/>
      <c r="B761" s="7"/>
      <c r="C761" s="8"/>
      <c r="D761" s="9"/>
      <c r="E761" s="11">
        <f>IF(COUNTA(A761:D761)=0,"",IF(A761="","Buchungs-ID fehlt",IF(SUMPRODUCT(--($A$2:$A$2001=A761))&gt;1,"Doppelte Buchungs-ID",IF(B761="","Gutschein-ID fehlt",IF(SUMPRODUCT(--('Gutscheine'!$A$2:$A$501=B761))=0,"Unbekannte Gutschein-ID",IF(SUMPRODUCT(--('Gutscheine'!$A$2:$A$501=B761))&gt;1,"Gutschein-ID steht doppelt auf „Gutscheine“",IF(NOT(ISNUMBER(C761)),"Datum fehlt oder ist kein Datum",IF(OR(C761&lt;DATE(2000,1,1),C761&gt;DATE(2100,12,31)),"Datum außerhalb des gültigen Bereichs",IF(NOT(ISNUMBER(D761)),"Betrag fehlt oder ist keine Zahl",IF(D761&lt;=0,"Betrag muss über 0 liegen",IF(ROUND(D761,2)&lt;&gt;D761,"Betrag hat mehr als 2 Nachkommastellen",IF(C761&lt;SUMPRODUCT(--('Gutscheine'!$A$2:$A$501=B761),'Gutscheine'!$B$2:$B$501),"Vor dem Ausgabedatum eingelöst",IF(ROUND(SUMPRODUCT(--($B$2:B761=B761),$D$2:D761),2)&gt;ROUND(SUMPRODUCT(--('Gutscheine'!$A$2:$A$501=B761),'Gutscheine'!$C$2:$C$501),2),"Übersteigt das Restguthaben","OK")))))))))))))</f>
        <v/>
      </c>
    </row>
    <row r="762" spans="1:5">
      <c r="A762" s="7"/>
      <c r="B762" s="7"/>
      <c r="C762" s="8"/>
      <c r="D762" s="9"/>
      <c r="E762" s="11">
        <f>IF(COUNTA(A762:D762)=0,"",IF(A762="","Buchungs-ID fehlt",IF(SUMPRODUCT(--($A$2:$A$2001=A762))&gt;1,"Doppelte Buchungs-ID",IF(B762="","Gutschein-ID fehlt",IF(SUMPRODUCT(--('Gutscheine'!$A$2:$A$501=B762))=0,"Unbekannte Gutschein-ID",IF(SUMPRODUCT(--('Gutscheine'!$A$2:$A$501=B762))&gt;1,"Gutschein-ID steht doppelt auf „Gutscheine“",IF(NOT(ISNUMBER(C762)),"Datum fehlt oder ist kein Datum",IF(OR(C762&lt;DATE(2000,1,1),C762&gt;DATE(2100,12,31)),"Datum außerhalb des gültigen Bereichs",IF(NOT(ISNUMBER(D762)),"Betrag fehlt oder ist keine Zahl",IF(D762&lt;=0,"Betrag muss über 0 liegen",IF(ROUND(D762,2)&lt;&gt;D762,"Betrag hat mehr als 2 Nachkommastellen",IF(C762&lt;SUMPRODUCT(--('Gutscheine'!$A$2:$A$501=B762),'Gutscheine'!$B$2:$B$501),"Vor dem Ausgabedatum eingelöst",IF(ROUND(SUMPRODUCT(--($B$2:B762=B762),$D$2:D762),2)&gt;ROUND(SUMPRODUCT(--('Gutscheine'!$A$2:$A$501=B762),'Gutscheine'!$C$2:$C$501),2),"Übersteigt das Restguthaben","OK")))))))))))))</f>
        <v/>
      </c>
    </row>
    <row r="763" spans="1:5">
      <c r="A763" s="7"/>
      <c r="B763" s="7"/>
      <c r="C763" s="8"/>
      <c r="D763" s="9"/>
      <c r="E763" s="11">
        <f>IF(COUNTA(A763:D763)=0,"",IF(A763="","Buchungs-ID fehlt",IF(SUMPRODUCT(--($A$2:$A$2001=A763))&gt;1,"Doppelte Buchungs-ID",IF(B763="","Gutschein-ID fehlt",IF(SUMPRODUCT(--('Gutscheine'!$A$2:$A$501=B763))=0,"Unbekannte Gutschein-ID",IF(SUMPRODUCT(--('Gutscheine'!$A$2:$A$501=B763))&gt;1,"Gutschein-ID steht doppelt auf „Gutscheine“",IF(NOT(ISNUMBER(C763)),"Datum fehlt oder ist kein Datum",IF(OR(C763&lt;DATE(2000,1,1),C763&gt;DATE(2100,12,31)),"Datum außerhalb des gültigen Bereichs",IF(NOT(ISNUMBER(D763)),"Betrag fehlt oder ist keine Zahl",IF(D763&lt;=0,"Betrag muss über 0 liegen",IF(ROUND(D763,2)&lt;&gt;D763,"Betrag hat mehr als 2 Nachkommastellen",IF(C763&lt;SUMPRODUCT(--('Gutscheine'!$A$2:$A$501=B763),'Gutscheine'!$B$2:$B$501),"Vor dem Ausgabedatum eingelöst",IF(ROUND(SUMPRODUCT(--($B$2:B763=B763),$D$2:D763),2)&gt;ROUND(SUMPRODUCT(--('Gutscheine'!$A$2:$A$501=B763),'Gutscheine'!$C$2:$C$501),2),"Übersteigt das Restguthaben","OK")))))))))))))</f>
        <v/>
      </c>
    </row>
    <row r="764" spans="1:5">
      <c r="A764" s="7"/>
      <c r="B764" s="7"/>
      <c r="C764" s="8"/>
      <c r="D764" s="9"/>
      <c r="E764" s="11">
        <f>IF(COUNTA(A764:D764)=0,"",IF(A764="","Buchungs-ID fehlt",IF(SUMPRODUCT(--($A$2:$A$2001=A764))&gt;1,"Doppelte Buchungs-ID",IF(B764="","Gutschein-ID fehlt",IF(SUMPRODUCT(--('Gutscheine'!$A$2:$A$501=B764))=0,"Unbekannte Gutschein-ID",IF(SUMPRODUCT(--('Gutscheine'!$A$2:$A$501=B764))&gt;1,"Gutschein-ID steht doppelt auf „Gutscheine“",IF(NOT(ISNUMBER(C764)),"Datum fehlt oder ist kein Datum",IF(OR(C764&lt;DATE(2000,1,1),C764&gt;DATE(2100,12,31)),"Datum außerhalb des gültigen Bereichs",IF(NOT(ISNUMBER(D764)),"Betrag fehlt oder ist keine Zahl",IF(D764&lt;=0,"Betrag muss über 0 liegen",IF(ROUND(D764,2)&lt;&gt;D764,"Betrag hat mehr als 2 Nachkommastellen",IF(C764&lt;SUMPRODUCT(--('Gutscheine'!$A$2:$A$501=B764),'Gutscheine'!$B$2:$B$501),"Vor dem Ausgabedatum eingelöst",IF(ROUND(SUMPRODUCT(--($B$2:B764=B764),$D$2:D764),2)&gt;ROUND(SUMPRODUCT(--('Gutscheine'!$A$2:$A$501=B764),'Gutscheine'!$C$2:$C$501),2),"Übersteigt das Restguthaben","OK")))))))))))))</f>
        <v/>
      </c>
    </row>
    <row r="765" spans="1:5">
      <c r="A765" s="7"/>
      <c r="B765" s="7"/>
      <c r="C765" s="8"/>
      <c r="D765" s="9"/>
      <c r="E765" s="11">
        <f>IF(COUNTA(A765:D765)=0,"",IF(A765="","Buchungs-ID fehlt",IF(SUMPRODUCT(--($A$2:$A$2001=A765))&gt;1,"Doppelte Buchungs-ID",IF(B765="","Gutschein-ID fehlt",IF(SUMPRODUCT(--('Gutscheine'!$A$2:$A$501=B765))=0,"Unbekannte Gutschein-ID",IF(SUMPRODUCT(--('Gutscheine'!$A$2:$A$501=B765))&gt;1,"Gutschein-ID steht doppelt auf „Gutscheine“",IF(NOT(ISNUMBER(C765)),"Datum fehlt oder ist kein Datum",IF(OR(C765&lt;DATE(2000,1,1),C765&gt;DATE(2100,12,31)),"Datum außerhalb des gültigen Bereichs",IF(NOT(ISNUMBER(D765)),"Betrag fehlt oder ist keine Zahl",IF(D765&lt;=0,"Betrag muss über 0 liegen",IF(ROUND(D765,2)&lt;&gt;D765,"Betrag hat mehr als 2 Nachkommastellen",IF(C765&lt;SUMPRODUCT(--('Gutscheine'!$A$2:$A$501=B765),'Gutscheine'!$B$2:$B$501),"Vor dem Ausgabedatum eingelöst",IF(ROUND(SUMPRODUCT(--($B$2:B765=B765),$D$2:D765),2)&gt;ROUND(SUMPRODUCT(--('Gutscheine'!$A$2:$A$501=B765),'Gutscheine'!$C$2:$C$501),2),"Übersteigt das Restguthaben","OK")))))))))))))</f>
        <v/>
      </c>
    </row>
    <row r="766" spans="1:5">
      <c r="A766" s="7"/>
      <c r="B766" s="7"/>
      <c r="C766" s="8"/>
      <c r="D766" s="9"/>
      <c r="E766" s="11">
        <f>IF(COUNTA(A766:D766)=0,"",IF(A766="","Buchungs-ID fehlt",IF(SUMPRODUCT(--($A$2:$A$2001=A766))&gt;1,"Doppelte Buchungs-ID",IF(B766="","Gutschein-ID fehlt",IF(SUMPRODUCT(--('Gutscheine'!$A$2:$A$501=B766))=0,"Unbekannte Gutschein-ID",IF(SUMPRODUCT(--('Gutscheine'!$A$2:$A$501=B766))&gt;1,"Gutschein-ID steht doppelt auf „Gutscheine“",IF(NOT(ISNUMBER(C766)),"Datum fehlt oder ist kein Datum",IF(OR(C766&lt;DATE(2000,1,1),C766&gt;DATE(2100,12,31)),"Datum außerhalb des gültigen Bereichs",IF(NOT(ISNUMBER(D766)),"Betrag fehlt oder ist keine Zahl",IF(D766&lt;=0,"Betrag muss über 0 liegen",IF(ROUND(D766,2)&lt;&gt;D766,"Betrag hat mehr als 2 Nachkommastellen",IF(C766&lt;SUMPRODUCT(--('Gutscheine'!$A$2:$A$501=B766),'Gutscheine'!$B$2:$B$501),"Vor dem Ausgabedatum eingelöst",IF(ROUND(SUMPRODUCT(--($B$2:B766=B766),$D$2:D766),2)&gt;ROUND(SUMPRODUCT(--('Gutscheine'!$A$2:$A$501=B766),'Gutscheine'!$C$2:$C$501),2),"Übersteigt das Restguthaben","OK")))))))))))))</f>
        <v/>
      </c>
    </row>
    <row r="767" spans="1:5">
      <c r="A767" s="7"/>
      <c r="B767" s="7"/>
      <c r="C767" s="8"/>
      <c r="D767" s="9"/>
      <c r="E767" s="11">
        <f>IF(COUNTA(A767:D767)=0,"",IF(A767="","Buchungs-ID fehlt",IF(SUMPRODUCT(--($A$2:$A$2001=A767))&gt;1,"Doppelte Buchungs-ID",IF(B767="","Gutschein-ID fehlt",IF(SUMPRODUCT(--('Gutscheine'!$A$2:$A$501=B767))=0,"Unbekannte Gutschein-ID",IF(SUMPRODUCT(--('Gutscheine'!$A$2:$A$501=B767))&gt;1,"Gutschein-ID steht doppelt auf „Gutscheine“",IF(NOT(ISNUMBER(C767)),"Datum fehlt oder ist kein Datum",IF(OR(C767&lt;DATE(2000,1,1),C767&gt;DATE(2100,12,31)),"Datum außerhalb des gültigen Bereichs",IF(NOT(ISNUMBER(D767)),"Betrag fehlt oder ist keine Zahl",IF(D767&lt;=0,"Betrag muss über 0 liegen",IF(ROUND(D767,2)&lt;&gt;D767,"Betrag hat mehr als 2 Nachkommastellen",IF(C767&lt;SUMPRODUCT(--('Gutscheine'!$A$2:$A$501=B767),'Gutscheine'!$B$2:$B$501),"Vor dem Ausgabedatum eingelöst",IF(ROUND(SUMPRODUCT(--($B$2:B767=B767),$D$2:D767),2)&gt;ROUND(SUMPRODUCT(--('Gutscheine'!$A$2:$A$501=B767),'Gutscheine'!$C$2:$C$501),2),"Übersteigt das Restguthaben","OK")))))))))))))</f>
        <v/>
      </c>
    </row>
    <row r="768" spans="1:5">
      <c r="A768" s="7"/>
      <c r="B768" s="7"/>
      <c r="C768" s="8"/>
      <c r="D768" s="9"/>
      <c r="E768" s="11">
        <f>IF(COUNTA(A768:D768)=0,"",IF(A768="","Buchungs-ID fehlt",IF(SUMPRODUCT(--($A$2:$A$2001=A768))&gt;1,"Doppelte Buchungs-ID",IF(B768="","Gutschein-ID fehlt",IF(SUMPRODUCT(--('Gutscheine'!$A$2:$A$501=B768))=0,"Unbekannte Gutschein-ID",IF(SUMPRODUCT(--('Gutscheine'!$A$2:$A$501=B768))&gt;1,"Gutschein-ID steht doppelt auf „Gutscheine“",IF(NOT(ISNUMBER(C768)),"Datum fehlt oder ist kein Datum",IF(OR(C768&lt;DATE(2000,1,1),C768&gt;DATE(2100,12,31)),"Datum außerhalb des gültigen Bereichs",IF(NOT(ISNUMBER(D768)),"Betrag fehlt oder ist keine Zahl",IF(D768&lt;=0,"Betrag muss über 0 liegen",IF(ROUND(D768,2)&lt;&gt;D768,"Betrag hat mehr als 2 Nachkommastellen",IF(C768&lt;SUMPRODUCT(--('Gutscheine'!$A$2:$A$501=B768),'Gutscheine'!$B$2:$B$501),"Vor dem Ausgabedatum eingelöst",IF(ROUND(SUMPRODUCT(--($B$2:B768=B768),$D$2:D768),2)&gt;ROUND(SUMPRODUCT(--('Gutscheine'!$A$2:$A$501=B768),'Gutscheine'!$C$2:$C$501),2),"Übersteigt das Restguthaben","OK")))))))))))))</f>
        <v/>
      </c>
    </row>
    <row r="769" spans="1:5">
      <c r="A769" s="7"/>
      <c r="B769" s="7"/>
      <c r="C769" s="8"/>
      <c r="D769" s="9"/>
      <c r="E769" s="11">
        <f>IF(COUNTA(A769:D769)=0,"",IF(A769="","Buchungs-ID fehlt",IF(SUMPRODUCT(--($A$2:$A$2001=A769))&gt;1,"Doppelte Buchungs-ID",IF(B769="","Gutschein-ID fehlt",IF(SUMPRODUCT(--('Gutscheine'!$A$2:$A$501=B769))=0,"Unbekannte Gutschein-ID",IF(SUMPRODUCT(--('Gutscheine'!$A$2:$A$501=B769))&gt;1,"Gutschein-ID steht doppelt auf „Gutscheine“",IF(NOT(ISNUMBER(C769)),"Datum fehlt oder ist kein Datum",IF(OR(C769&lt;DATE(2000,1,1),C769&gt;DATE(2100,12,31)),"Datum außerhalb des gültigen Bereichs",IF(NOT(ISNUMBER(D769)),"Betrag fehlt oder ist keine Zahl",IF(D769&lt;=0,"Betrag muss über 0 liegen",IF(ROUND(D769,2)&lt;&gt;D769,"Betrag hat mehr als 2 Nachkommastellen",IF(C769&lt;SUMPRODUCT(--('Gutscheine'!$A$2:$A$501=B769),'Gutscheine'!$B$2:$B$501),"Vor dem Ausgabedatum eingelöst",IF(ROUND(SUMPRODUCT(--($B$2:B769=B769),$D$2:D769),2)&gt;ROUND(SUMPRODUCT(--('Gutscheine'!$A$2:$A$501=B769),'Gutscheine'!$C$2:$C$501),2),"Übersteigt das Restguthaben","OK")))))))))))))</f>
        <v/>
      </c>
    </row>
    <row r="770" spans="1:5">
      <c r="A770" s="7"/>
      <c r="B770" s="7"/>
      <c r="C770" s="8"/>
      <c r="D770" s="9"/>
      <c r="E770" s="11">
        <f>IF(COUNTA(A770:D770)=0,"",IF(A770="","Buchungs-ID fehlt",IF(SUMPRODUCT(--($A$2:$A$2001=A770))&gt;1,"Doppelte Buchungs-ID",IF(B770="","Gutschein-ID fehlt",IF(SUMPRODUCT(--('Gutscheine'!$A$2:$A$501=B770))=0,"Unbekannte Gutschein-ID",IF(SUMPRODUCT(--('Gutscheine'!$A$2:$A$501=B770))&gt;1,"Gutschein-ID steht doppelt auf „Gutscheine“",IF(NOT(ISNUMBER(C770)),"Datum fehlt oder ist kein Datum",IF(OR(C770&lt;DATE(2000,1,1),C770&gt;DATE(2100,12,31)),"Datum außerhalb des gültigen Bereichs",IF(NOT(ISNUMBER(D770)),"Betrag fehlt oder ist keine Zahl",IF(D770&lt;=0,"Betrag muss über 0 liegen",IF(ROUND(D770,2)&lt;&gt;D770,"Betrag hat mehr als 2 Nachkommastellen",IF(C770&lt;SUMPRODUCT(--('Gutscheine'!$A$2:$A$501=B770),'Gutscheine'!$B$2:$B$501),"Vor dem Ausgabedatum eingelöst",IF(ROUND(SUMPRODUCT(--($B$2:B770=B770),$D$2:D770),2)&gt;ROUND(SUMPRODUCT(--('Gutscheine'!$A$2:$A$501=B770),'Gutscheine'!$C$2:$C$501),2),"Übersteigt das Restguthaben","OK")))))))))))))</f>
        <v/>
      </c>
    </row>
    <row r="771" spans="1:5">
      <c r="A771" s="7"/>
      <c r="B771" s="7"/>
      <c r="C771" s="8"/>
      <c r="D771" s="9"/>
      <c r="E771" s="11">
        <f>IF(COUNTA(A771:D771)=0,"",IF(A771="","Buchungs-ID fehlt",IF(SUMPRODUCT(--($A$2:$A$2001=A771))&gt;1,"Doppelte Buchungs-ID",IF(B771="","Gutschein-ID fehlt",IF(SUMPRODUCT(--('Gutscheine'!$A$2:$A$501=B771))=0,"Unbekannte Gutschein-ID",IF(SUMPRODUCT(--('Gutscheine'!$A$2:$A$501=B771))&gt;1,"Gutschein-ID steht doppelt auf „Gutscheine“",IF(NOT(ISNUMBER(C771)),"Datum fehlt oder ist kein Datum",IF(OR(C771&lt;DATE(2000,1,1),C771&gt;DATE(2100,12,31)),"Datum außerhalb des gültigen Bereichs",IF(NOT(ISNUMBER(D771)),"Betrag fehlt oder ist keine Zahl",IF(D771&lt;=0,"Betrag muss über 0 liegen",IF(ROUND(D771,2)&lt;&gt;D771,"Betrag hat mehr als 2 Nachkommastellen",IF(C771&lt;SUMPRODUCT(--('Gutscheine'!$A$2:$A$501=B771),'Gutscheine'!$B$2:$B$501),"Vor dem Ausgabedatum eingelöst",IF(ROUND(SUMPRODUCT(--($B$2:B771=B771),$D$2:D771),2)&gt;ROUND(SUMPRODUCT(--('Gutscheine'!$A$2:$A$501=B771),'Gutscheine'!$C$2:$C$501),2),"Übersteigt das Restguthaben","OK")))))))))))))</f>
        <v/>
      </c>
    </row>
    <row r="772" spans="1:5">
      <c r="A772" s="7"/>
      <c r="B772" s="7"/>
      <c r="C772" s="8"/>
      <c r="D772" s="9"/>
      <c r="E772" s="11">
        <f>IF(COUNTA(A772:D772)=0,"",IF(A772="","Buchungs-ID fehlt",IF(SUMPRODUCT(--($A$2:$A$2001=A772))&gt;1,"Doppelte Buchungs-ID",IF(B772="","Gutschein-ID fehlt",IF(SUMPRODUCT(--('Gutscheine'!$A$2:$A$501=B772))=0,"Unbekannte Gutschein-ID",IF(SUMPRODUCT(--('Gutscheine'!$A$2:$A$501=B772))&gt;1,"Gutschein-ID steht doppelt auf „Gutscheine“",IF(NOT(ISNUMBER(C772)),"Datum fehlt oder ist kein Datum",IF(OR(C772&lt;DATE(2000,1,1),C772&gt;DATE(2100,12,31)),"Datum außerhalb des gültigen Bereichs",IF(NOT(ISNUMBER(D772)),"Betrag fehlt oder ist keine Zahl",IF(D772&lt;=0,"Betrag muss über 0 liegen",IF(ROUND(D772,2)&lt;&gt;D772,"Betrag hat mehr als 2 Nachkommastellen",IF(C772&lt;SUMPRODUCT(--('Gutscheine'!$A$2:$A$501=B772),'Gutscheine'!$B$2:$B$501),"Vor dem Ausgabedatum eingelöst",IF(ROUND(SUMPRODUCT(--($B$2:B772=B772),$D$2:D772),2)&gt;ROUND(SUMPRODUCT(--('Gutscheine'!$A$2:$A$501=B772),'Gutscheine'!$C$2:$C$501),2),"Übersteigt das Restguthaben","OK")))))))))))))</f>
        <v/>
      </c>
    </row>
    <row r="773" spans="1:5">
      <c r="A773" s="7"/>
      <c r="B773" s="7"/>
      <c r="C773" s="8"/>
      <c r="D773" s="9"/>
      <c r="E773" s="11">
        <f>IF(COUNTA(A773:D773)=0,"",IF(A773="","Buchungs-ID fehlt",IF(SUMPRODUCT(--($A$2:$A$2001=A773))&gt;1,"Doppelte Buchungs-ID",IF(B773="","Gutschein-ID fehlt",IF(SUMPRODUCT(--('Gutscheine'!$A$2:$A$501=B773))=0,"Unbekannte Gutschein-ID",IF(SUMPRODUCT(--('Gutscheine'!$A$2:$A$501=B773))&gt;1,"Gutschein-ID steht doppelt auf „Gutscheine“",IF(NOT(ISNUMBER(C773)),"Datum fehlt oder ist kein Datum",IF(OR(C773&lt;DATE(2000,1,1),C773&gt;DATE(2100,12,31)),"Datum außerhalb des gültigen Bereichs",IF(NOT(ISNUMBER(D773)),"Betrag fehlt oder ist keine Zahl",IF(D773&lt;=0,"Betrag muss über 0 liegen",IF(ROUND(D773,2)&lt;&gt;D773,"Betrag hat mehr als 2 Nachkommastellen",IF(C773&lt;SUMPRODUCT(--('Gutscheine'!$A$2:$A$501=B773),'Gutscheine'!$B$2:$B$501),"Vor dem Ausgabedatum eingelöst",IF(ROUND(SUMPRODUCT(--($B$2:B773=B773),$D$2:D773),2)&gt;ROUND(SUMPRODUCT(--('Gutscheine'!$A$2:$A$501=B773),'Gutscheine'!$C$2:$C$501),2),"Übersteigt das Restguthaben","OK")))))))))))))</f>
        <v/>
      </c>
    </row>
    <row r="774" spans="1:5">
      <c r="A774" s="7"/>
      <c r="B774" s="7"/>
      <c r="C774" s="8"/>
      <c r="D774" s="9"/>
      <c r="E774" s="11">
        <f>IF(COUNTA(A774:D774)=0,"",IF(A774="","Buchungs-ID fehlt",IF(SUMPRODUCT(--($A$2:$A$2001=A774))&gt;1,"Doppelte Buchungs-ID",IF(B774="","Gutschein-ID fehlt",IF(SUMPRODUCT(--('Gutscheine'!$A$2:$A$501=B774))=0,"Unbekannte Gutschein-ID",IF(SUMPRODUCT(--('Gutscheine'!$A$2:$A$501=B774))&gt;1,"Gutschein-ID steht doppelt auf „Gutscheine“",IF(NOT(ISNUMBER(C774)),"Datum fehlt oder ist kein Datum",IF(OR(C774&lt;DATE(2000,1,1),C774&gt;DATE(2100,12,31)),"Datum außerhalb des gültigen Bereichs",IF(NOT(ISNUMBER(D774)),"Betrag fehlt oder ist keine Zahl",IF(D774&lt;=0,"Betrag muss über 0 liegen",IF(ROUND(D774,2)&lt;&gt;D774,"Betrag hat mehr als 2 Nachkommastellen",IF(C774&lt;SUMPRODUCT(--('Gutscheine'!$A$2:$A$501=B774),'Gutscheine'!$B$2:$B$501),"Vor dem Ausgabedatum eingelöst",IF(ROUND(SUMPRODUCT(--($B$2:B774=B774),$D$2:D774),2)&gt;ROUND(SUMPRODUCT(--('Gutscheine'!$A$2:$A$501=B774),'Gutscheine'!$C$2:$C$501),2),"Übersteigt das Restguthaben","OK")))))))))))))</f>
        <v/>
      </c>
    </row>
    <row r="775" spans="1:5">
      <c r="A775" s="7"/>
      <c r="B775" s="7"/>
      <c r="C775" s="8"/>
      <c r="D775" s="9"/>
      <c r="E775" s="11">
        <f>IF(COUNTA(A775:D775)=0,"",IF(A775="","Buchungs-ID fehlt",IF(SUMPRODUCT(--($A$2:$A$2001=A775))&gt;1,"Doppelte Buchungs-ID",IF(B775="","Gutschein-ID fehlt",IF(SUMPRODUCT(--('Gutscheine'!$A$2:$A$501=B775))=0,"Unbekannte Gutschein-ID",IF(SUMPRODUCT(--('Gutscheine'!$A$2:$A$501=B775))&gt;1,"Gutschein-ID steht doppelt auf „Gutscheine“",IF(NOT(ISNUMBER(C775)),"Datum fehlt oder ist kein Datum",IF(OR(C775&lt;DATE(2000,1,1),C775&gt;DATE(2100,12,31)),"Datum außerhalb des gültigen Bereichs",IF(NOT(ISNUMBER(D775)),"Betrag fehlt oder ist keine Zahl",IF(D775&lt;=0,"Betrag muss über 0 liegen",IF(ROUND(D775,2)&lt;&gt;D775,"Betrag hat mehr als 2 Nachkommastellen",IF(C775&lt;SUMPRODUCT(--('Gutscheine'!$A$2:$A$501=B775),'Gutscheine'!$B$2:$B$501),"Vor dem Ausgabedatum eingelöst",IF(ROUND(SUMPRODUCT(--($B$2:B775=B775),$D$2:D775),2)&gt;ROUND(SUMPRODUCT(--('Gutscheine'!$A$2:$A$501=B775),'Gutscheine'!$C$2:$C$501),2),"Übersteigt das Restguthaben","OK")))))))))))))</f>
        <v/>
      </c>
    </row>
    <row r="776" spans="1:5">
      <c r="A776" s="7"/>
      <c r="B776" s="7"/>
      <c r="C776" s="8"/>
      <c r="D776" s="9"/>
      <c r="E776" s="11">
        <f>IF(COUNTA(A776:D776)=0,"",IF(A776="","Buchungs-ID fehlt",IF(SUMPRODUCT(--($A$2:$A$2001=A776))&gt;1,"Doppelte Buchungs-ID",IF(B776="","Gutschein-ID fehlt",IF(SUMPRODUCT(--('Gutscheine'!$A$2:$A$501=B776))=0,"Unbekannte Gutschein-ID",IF(SUMPRODUCT(--('Gutscheine'!$A$2:$A$501=B776))&gt;1,"Gutschein-ID steht doppelt auf „Gutscheine“",IF(NOT(ISNUMBER(C776)),"Datum fehlt oder ist kein Datum",IF(OR(C776&lt;DATE(2000,1,1),C776&gt;DATE(2100,12,31)),"Datum außerhalb des gültigen Bereichs",IF(NOT(ISNUMBER(D776)),"Betrag fehlt oder ist keine Zahl",IF(D776&lt;=0,"Betrag muss über 0 liegen",IF(ROUND(D776,2)&lt;&gt;D776,"Betrag hat mehr als 2 Nachkommastellen",IF(C776&lt;SUMPRODUCT(--('Gutscheine'!$A$2:$A$501=B776),'Gutscheine'!$B$2:$B$501),"Vor dem Ausgabedatum eingelöst",IF(ROUND(SUMPRODUCT(--($B$2:B776=B776),$D$2:D776),2)&gt;ROUND(SUMPRODUCT(--('Gutscheine'!$A$2:$A$501=B776),'Gutscheine'!$C$2:$C$501),2),"Übersteigt das Restguthaben","OK")))))))))))))</f>
        <v/>
      </c>
    </row>
    <row r="777" spans="1:5">
      <c r="A777" s="7"/>
      <c r="B777" s="7"/>
      <c r="C777" s="8"/>
      <c r="D777" s="9"/>
      <c r="E777" s="11">
        <f>IF(COUNTA(A777:D777)=0,"",IF(A777="","Buchungs-ID fehlt",IF(SUMPRODUCT(--($A$2:$A$2001=A777))&gt;1,"Doppelte Buchungs-ID",IF(B777="","Gutschein-ID fehlt",IF(SUMPRODUCT(--('Gutscheine'!$A$2:$A$501=B777))=0,"Unbekannte Gutschein-ID",IF(SUMPRODUCT(--('Gutscheine'!$A$2:$A$501=B777))&gt;1,"Gutschein-ID steht doppelt auf „Gutscheine“",IF(NOT(ISNUMBER(C777)),"Datum fehlt oder ist kein Datum",IF(OR(C777&lt;DATE(2000,1,1),C777&gt;DATE(2100,12,31)),"Datum außerhalb des gültigen Bereichs",IF(NOT(ISNUMBER(D777)),"Betrag fehlt oder ist keine Zahl",IF(D777&lt;=0,"Betrag muss über 0 liegen",IF(ROUND(D777,2)&lt;&gt;D777,"Betrag hat mehr als 2 Nachkommastellen",IF(C777&lt;SUMPRODUCT(--('Gutscheine'!$A$2:$A$501=B777),'Gutscheine'!$B$2:$B$501),"Vor dem Ausgabedatum eingelöst",IF(ROUND(SUMPRODUCT(--($B$2:B777=B777),$D$2:D777),2)&gt;ROUND(SUMPRODUCT(--('Gutscheine'!$A$2:$A$501=B777),'Gutscheine'!$C$2:$C$501),2),"Übersteigt das Restguthaben","OK")))))))))))))</f>
        <v/>
      </c>
    </row>
    <row r="778" spans="1:5">
      <c r="A778" s="7"/>
      <c r="B778" s="7"/>
      <c r="C778" s="8"/>
      <c r="D778" s="9"/>
      <c r="E778" s="11">
        <f>IF(COUNTA(A778:D778)=0,"",IF(A778="","Buchungs-ID fehlt",IF(SUMPRODUCT(--($A$2:$A$2001=A778))&gt;1,"Doppelte Buchungs-ID",IF(B778="","Gutschein-ID fehlt",IF(SUMPRODUCT(--('Gutscheine'!$A$2:$A$501=B778))=0,"Unbekannte Gutschein-ID",IF(SUMPRODUCT(--('Gutscheine'!$A$2:$A$501=B778))&gt;1,"Gutschein-ID steht doppelt auf „Gutscheine“",IF(NOT(ISNUMBER(C778)),"Datum fehlt oder ist kein Datum",IF(OR(C778&lt;DATE(2000,1,1),C778&gt;DATE(2100,12,31)),"Datum außerhalb des gültigen Bereichs",IF(NOT(ISNUMBER(D778)),"Betrag fehlt oder ist keine Zahl",IF(D778&lt;=0,"Betrag muss über 0 liegen",IF(ROUND(D778,2)&lt;&gt;D778,"Betrag hat mehr als 2 Nachkommastellen",IF(C778&lt;SUMPRODUCT(--('Gutscheine'!$A$2:$A$501=B778),'Gutscheine'!$B$2:$B$501),"Vor dem Ausgabedatum eingelöst",IF(ROUND(SUMPRODUCT(--($B$2:B778=B778),$D$2:D778),2)&gt;ROUND(SUMPRODUCT(--('Gutscheine'!$A$2:$A$501=B778),'Gutscheine'!$C$2:$C$501),2),"Übersteigt das Restguthaben","OK")))))))))))))</f>
        <v/>
      </c>
    </row>
    <row r="779" spans="1:5">
      <c r="A779" s="7"/>
      <c r="B779" s="7"/>
      <c r="C779" s="8"/>
      <c r="D779" s="9"/>
      <c r="E779" s="11">
        <f>IF(COUNTA(A779:D779)=0,"",IF(A779="","Buchungs-ID fehlt",IF(SUMPRODUCT(--($A$2:$A$2001=A779))&gt;1,"Doppelte Buchungs-ID",IF(B779="","Gutschein-ID fehlt",IF(SUMPRODUCT(--('Gutscheine'!$A$2:$A$501=B779))=0,"Unbekannte Gutschein-ID",IF(SUMPRODUCT(--('Gutscheine'!$A$2:$A$501=B779))&gt;1,"Gutschein-ID steht doppelt auf „Gutscheine“",IF(NOT(ISNUMBER(C779)),"Datum fehlt oder ist kein Datum",IF(OR(C779&lt;DATE(2000,1,1),C779&gt;DATE(2100,12,31)),"Datum außerhalb des gültigen Bereichs",IF(NOT(ISNUMBER(D779)),"Betrag fehlt oder ist keine Zahl",IF(D779&lt;=0,"Betrag muss über 0 liegen",IF(ROUND(D779,2)&lt;&gt;D779,"Betrag hat mehr als 2 Nachkommastellen",IF(C779&lt;SUMPRODUCT(--('Gutscheine'!$A$2:$A$501=B779),'Gutscheine'!$B$2:$B$501),"Vor dem Ausgabedatum eingelöst",IF(ROUND(SUMPRODUCT(--($B$2:B779=B779),$D$2:D779),2)&gt;ROUND(SUMPRODUCT(--('Gutscheine'!$A$2:$A$501=B779),'Gutscheine'!$C$2:$C$501),2),"Übersteigt das Restguthaben","OK")))))))))))))</f>
        <v/>
      </c>
    </row>
    <row r="780" spans="1:5">
      <c r="A780" s="7"/>
      <c r="B780" s="7"/>
      <c r="C780" s="8"/>
      <c r="D780" s="9"/>
      <c r="E780" s="11">
        <f>IF(COUNTA(A780:D780)=0,"",IF(A780="","Buchungs-ID fehlt",IF(SUMPRODUCT(--($A$2:$A$2001=A780))&gt;1,"Doppelte Buchungs-ID",IF(B780="","Gutschein-ID fehlt",IF(SUMPRODUCT(--('Gutscheine'!$A$2:$A$501=B780))=0,"Unbekannte Gutschein-ID",IF(SUMPRODUCT(--('Gutscheine'!$A$2:$A$501=B780))&gt;1,"Gutschein-ID steht doppelt auf „Gutscheine“",IF(NOT(ISNUMBER(C780)),"Datum fehlt oder ist kein Datum",IF(OR(C780&lt;DATE(2000,1,1),C780&gt;DATE(2100,12,31)),"Datum außerhalb des gültigen Bereichs",IF(NOT(ISNUMBER(D780)),"Betrag fehlt oder ist keine Zahl",IF(D780&lt;=0,"Betrag muss über 0 liegen",IF(ROUND(D780,2)&lt;&gt;D780,"Betrag hat mehr als 2 Nachkommastellen",IF(C780&lt;SUMPRODUCT(--('Gutscheine'!$A$2:$A$501=B780),'Gutscheine'!$B$2:$B$501),"Vor dem Ausgabedatum eingelöst",IF(ROUND(SUMPRODUCT(--($B$2:B780=B780),$D$2:D780),2)&gt;ROUND(SUMPRODUCT(--('Gutscheine'!$A$2:$A$501=B780),'Gutscheine'!$C$2:$C$501),2),"Übersteigt das Restguthaben","OK")))))))))))))</f>
        <v/>
      </c>
    </row>
    <row r="781" spans="1:5">
      <c r="A781" s="7"/>
      <c r="B781" s="7"/>
      <c r="C781" s="8"/>
      <c r="D781" s="9"/>
      <c r="E781" s="11">
        <f>IF(COUNTA(A781:D781)=0,"",IF(A781="","Buchungs-ID fehlt",IF(SUMPRODUCT(--($A$2:$A$2001=A781))&gt;1,"Doppelte Buchungs-ID",IF(B781="","Gutschein-ID fehlt",IF(SUMPRODUCT(--('Gutscheine'!$A$2:$A$501=B781))=0,"Unbekannte Gutschein-ID",IF(SUMPRODUCT(--('Gutscheine'!$A$2:$A$501=B781))&gt;1,"Gutschein-ID steht doppelt auf „Gutscheine“",IF(NOT(ISNUMBER(C781)),"Datum fehlt oder ist kein Datum",IF(OR(C781&lt;DATE(2000,1,1),C781&gt;DATE(2100,12,31)),"Datum außerhalb des gültigen Bereichs",IF(NOT(ISNUMBER(D781)),"Betrag fehlt oder ist keine Zahl",IF(D781&lt;=0,"Betrag muss über 0 liegen",IF(ROUND(D781,2)&lt;&gt;D781,"Betrag hat mehr als 2 Nachkommastellen",IF(C781&lt;SUMPRODUCT(--('Gutscheine'!$A$2:$A$501=B781),'Gutscheine'!$B$2:$B$501),"Vor dem Ausgabedatum eingelöst",IF(ROUND(SUMPRODUCT(--($B$2:B781=B781),$D$2:D781),2)&gt;ROUND(SUMPRODUCT(--('Gutscheine'!$A$2:$A$501=B781),'Gutscheine'!$C$2:$C$501),2),"Übersteigt das Restguthaben","OK")))))))))))))</f>
        <v/>
      </c>
    </row>
    <row r="782" spans="1:5">
      <c r="A782" s="7"/>
      <c r="B782" s="7"/>
      <c r="C782" s="8"/>
      <c r="D782" s="9"/>
      <c r="E782" s="11">
        <f>IF(COUNTA(A782:D782)=0,"",IF(A782="","Buchungs-ID fehlt",IF(SUMPRODUCT(--($A$2:$A$2001=A782))&gt;1,"Doppelte Buchungs-ID",IF(B782="","Gutschein-ID fehlt",IF(SUMPRODUCT(--('Gutscheine'!$A$2:$A$501=B782))=0,"Unbekannte Gutschein-ID",IF(SUMPRODUCT(--('Gutscheine'!$A$2:$A$501=B782))&gt;1,"Gutschein-ID steht doppelt auf „Gutscheine“",IF(NOT(ISNUMBER(C782)),"Datum fehlt oder ist kein Datum",IF(OR(C782&lt;DATE(2000,1,1),C782&gt;DATE(2100,12,31)),"Datum außerhalb des gültigen Bereichs",IF(NOT(ISNUMBER(D782)),"Betrag fehlt oder ist keine Zahl",IF(D782&lt;=0,"Betrag muss über 0 liegen",IF(ROUND(D782,2)&lt;&gt;D782,"Betrag hat mehr als 2 Nachkommastellen",IF(C782&lt;SUMPRODUCT(--('Gutscheine'!$A$2:$A$501=B782),'Gutscheine'!$B$2:$B$501),"Vor dem Ausgabedatum eingelöst",IF(ROUND(SUMPRODUCT(--($B$2:B782=B782),$D$2:D782),2)&gt;ROUND(SUMPRODUCT(--('Gutscheine'!$A$2:$A$501=B782),'Gutscheine'!$C$2:$C$501),2),"Übersteigt das Restguthaben","OK")))))))))))))</f>
        <v/>
      </c>
    </row>
    <row r="783" spans="1:5">
      <c r="A783" s="7"/>
      <c r="B783" s="7"/>
      <c r="C783" s="8"/>
      <c r="D783" s="9"/>
      <c r="E783" s="11">
        <f>IF(COUNTA(A783:D783)=0,"",IF(A783="","Buchungs-ID fehlt",IF(SUMPRODUCT(--($A$2:$A$2001=A783))&gt;1,"Doppelte Buchungs-ID",IF(B783="","Gutschein-ID fehlt",IF(SUMPRODUCT(--('Gutscheine'!$A$2:$A$501=B783))=0,"Unbekannte Gutschein-ID",IF(SUMPRODUCT(--('Gutscheine'!$A$2:$A$501=B783))&gt;1,"Gutschein-ID steht doppelt auf „Gutscheine“",IF(NOT(ISNUMBER(C783)),"Datum fehlt oder ist kein Datum",IF(OR(C783&lt;DATE(2000,1,1),C783&gt;DATE(2100,12,31)),"Datum außerhalb des gültigen Bereichs",IF(NOT(ISNUMBER(D783)),"Betrag fehlt oder ist keine Zahl",IF(D783&lt;=0,"Betrag muss über 0 liegen",IF(ROUND(D783,2)&lt;&gt;D783,"Betrag hat mehr als 2 Nachkommastellen",IF(C783&lt;SUMPRODUCT(--('Gutscheine'!$A$2:$A$501=B783),'Gutscheine'!$B$2:$B$501),"Vor dem Ausgabedatum eingelöst",IF(ROUND(SUMPRODUCT(--($B$2:B783=B783),$D$2:D783),2)&gt;ROUND(SUMPRODUCT(--('Gutscheine'!$A$2:$A$501=B783),'Gutscheine'!$C$2:$C$501),2),"Übersteigt das Restguthaben","OK")))))))))))))</f>
        <v/>
      </c>
    </row>
    <row r="784" spans="1:5">
      <c r="A784" s="7"/>
      <c r="B784" s="7"/>
      <c r="C784" s="8"/>
      <c r="D784" s="9"/>
      <c r="E784" s="11">
        <f>IF(COUNTA(A784:D784)=0,"",IF(A784="","Buchungs-ID fehlt",IF(SUMPRODUCT(--($A$2:$A$2001=A784))&gt;1,"Doppelte Buchungs-ID",IF(B784="","Gutschein-ID fehlt",IF(SUMPRODUCT(--('Gutscheine'!$A$2:$A$501=B784))=0,"Unbekannte Gutschein-ID",IF(SUMPRODUCT(--('Gutscheine'!$A$2:$A$501=B784))&gt;1,"Gutschein-ID steht doppelt auf „Gutscheine“",IF(NOT(ISNUMBER(C784)),"Datum fehlt oder ist kein Datum",IF(OR(C784&lt;DATE(2000,1,1),C784&gt;DATE(2100,12,31)),"Datum außerhalb des gültigen Bereichs",IF(NOT(ISNUMBER(D784)),"Betrag fehlt oder ist keine Zahl",IF(D784&lt;=0,"Betrag muss über 0 liegen",IF(ROUND(D784,2)&lt;&gt;D784,"Betrag hat mehr als 2 Nachkommastellen",IF(C784&lt;SUMPRODUCT(--('Gutscheine'!$A$2:$A$501=B784),'Gutscheine'!$B$2:$B$501),"Vor dem Ausgabedatum eingelöst",IF(ROUND(SUMPRODUCT(--($B$2:B784=B784),$D$2:D784),2)&gt;ROUND(SUMPRODUCT(--('Gutscheine'!$A$2:$A$501=B784),'Gutscheine'!$C$2:$C$501),2),"Übersteigt das Restguthaben","OK")))))))))))))</f>
        <v/>
      </c>
    </row>
    <row r="785" spans="1:5">
      <c r="A785" s="7"/>
      <c r="B785" s="7"/>
      <c r="C785" s="8"/>
      <c r="D785" s="9"/>
      <c r="E785" s="11">
        <f>IF(COUNTA(A785:D785)=0,"",IF(A785="","Buchungs-ID fehlt",IF(SUMPRODUCT(--($A$2:$A$2001=A785))&gt;1,"Doppelte Buchungs-ID",IF(B785="","Gutschein-ID fehlt",IF(SUMPRODUCT(--('Gutscheine'!$A$2:$A$501=B785))=0,"Unbekannte Gutschein-ID",IF(SUMPRODUCT(--('Gutscheine'!$A$2:$A$501=B785))&gt;1,"Gutschein-ID steht doppelt auf „Gutscheine“",IF(NOT(ISNUMBER(C785)),"Datum fehlt oder ist kein Datum",IF(OR(C785&lt;DATE(2000,1,1),C785&gt;DATE(2100,12,31)),"Datum außerhalb des gültigen Bereichs",IF(NOT(ISNUMBER(D785)),"Betrag fehlt oder ist keine Zahl",IF(D785&lt;=0,"Betrag muss über 0 liegen",IF(ROUND(D785,2)&lt;&gt;D785,"Betrag hat mehr als 2 Nachkommastellen",IF(C785&lt;SUMPRODUCT(--('Gutscheine'!$A$2:$A$501=B785),'Gutscheine'!$B$2:$B$501),"Vor dem Ausgabedatum eingelöst",IF(ROUND(SUMPRODUCT(--($B$2:B785=B785),$D$2:D785),2)&gt;ROUND(SUMPRODUCT(--('Gutscheine'!$A$2:$A$501=B785),'Gutscheine'!$C$2:$C$501),2),"Übersteigt das Restguthaben","OK")))))))))))))</f>
        <v/>
      </c>
    </row>
    <row r="786" spans="1:5">
      <c r="A786" s="7"/>
      <c r="B786" s="7"/>
      <c r="C786" s="8"/>
      <c r="D786" s="9"/>
      <c r="E786" s="11">
        <f>IF(COUNTA(A786:D786)=0,"",IF(A786="","Buchungs-ID fehlt",IF(SUMPRODUCT(--($A$2:$A$2001=A786))&gt;1,"Doppelte Buchungs-ID",IF(B786="","Gutschein-ID fehlt",IF(SUMPRODUCT(--('Gutscheine'!$A$2:$A$501=B786))=0,"Unbekannte Gutschein-ID",IF(SUMPRODUCT(--('Gutscheine'!$A$2:$A$501=B786))&gt;1,"Gutschein-ID steht doppelt auf „Gutscheine“",IF(NOT(ISNUMBER(C786)),"Datum fehlt oder ist kein Datum",IF(OR(C786&lt;DATE(2000,1,1),C786&gt;DATE(2100,12,31)),"Datum außerhalb des gültigen Bereichs",IF(NOT(ISNUMBER(D786)),"Betrag fehlt oder ist keine Zahl",IF(D786&lt;=0,"Betrag muss über 0 liegen",IF(ROUND(D786,2)&lt;&gt;D786,"Betrag hat mehr als 2 Nachkommastellen",IF(C786&lt;SUMPRODUCT(--('Gutscheine'!$A$2:$A$501=B786),'Gutscheine'!$B$2:$B$501),"Vor dem Ausgabedatum eingelöst",IF(ROUND(SUMPRODUCT(--($B$2:B786=B786),$D$2:D786),2)&gt;ROUND(SUMPRODUCT(--('Gutscheine'!$A$2:$A$501=B786),'Gutscheine'!$C$2:$C$501),2),"Übersteigt das Restguthaben","OK")))))))))))))</f>
        <v/>
      </c>
    </row>
    <row r="787" spans="1:5">
      <c r="A787" s="7"/>
      <c r="B787" s="7"/>
      <c r="C787" s="8"/>
      <c r="D787" s="9"/>
      <c r="E787" s="11">
        <f>IF(COUNTA(A787:D787)=0,"",IF(A787="","Buchungs-ID fehlt",IF(SUMPRODUCT(--($A$2:$A$2001=A787))&gt;1,"Doppelte Buchungs-ID",IF(B787="","Gutschein-ID fehlt",IF(SUMPRODUCT(--('Gutscheine'!$A$2:$A$501=B787))=0,"Unbekannte Gutschein-ID",IF(SUMPRODUCT(--('Gutscheine'!$A$2:$A$501=B787))&gt;1,"Gutschein-ID steht doppelt auf „Gutscheine“",IF(NOT(ISNUMBER(C787)),"Datum fehlt oder ist kein Datum",IF(OR(C787&lt;DATE(2000,1,1),C787&gt;DATE(2100,12,31)),"Datum außerhalb des gültigen Bereichs",IF(NOT(ISNUMBER(D787)),"Betrag fehlt oder ist keine Zahl",IF(D787&lt;=0,"Betrag muss über 0 liegen",IF(ROUND(D787,2)&lt;&gt;D787,"Betrag hat mehr als 2 Nachkommastellen",IF(C787&lt;SUMPRODUCT(--('Gutscheine'!$A$2:$A$501=B787),'Gutscheine'!$B$2:$B$501),"Vor dem Ausgabedatum eingelöst",IF(ROUND(SUMPRODUCT(--($B$2:B787=B787),$D$2:D787),2)&gt;ROUND(SUMPRODUCT(--('Gutscheine'!$A$2:$A$501=B787),'Gutscheine'!$C$2:$C$501),2),"Übersteigt das Restguthaben","OK")))))))))))))</f>
        <v/>
      </c>
    </row>
    <row r="788" spans="1:5">
      <c r="A788" s="7"/>
      <c r="B788" s="7"/>
      <c r="C788" s="8"/>
      <c r="D788" s="9"/>
      <c r="E788" s="11">
        <f>IF(COUNTA(A788:D788)=0,"",IF(A788="","Buchungs-ID fehlt",IF(SUMPRODUCT(--($A$2:$A$2001=A788))&gt;1,"Doppelte Buchungs-ID",IF(B788="","Gutschein-ID fehlt",IF(SUMPRODUCT(--('Gutscheine'!$A$2:$A$501=B788))=0,"Unbekannte Gutschein-ID",IF(SUMPRODUCT(--('Gutscheine'!$A$2:$A$501=B788))&gt;1,"Gutschein-ID steht doppelt auf „Gutscheine“",IF(NOT(ISNUMBER(C788)),"Datum fehlt oder ist kein Datum",IF(OR(C788&lt;DATE(2000,1,1),C788&gt;DATE(2100,12,31)),"Datum außerhalb des gültigen Bereichs",IF(NOT(ISNUMBER(D788)),"Betrag fehlt oder ist keine Zahl",IF(D788&lt;=0,"Betrag muss über 0 liegen",IF(ROUND(D788,2)&lt;&gt;D788,"Betrag hat mehr als 2 Nachkommastellen",IF(C788&lt;SUMPRODUCT(--('Gutscheine'!$A$2:$A$501=B788),'Gutscheine'!$B$2:$B$501),"Vor dem Ausgabedatum eingelöst",IF(ROUND(SUMPRODUCT(--($B$2:B788=B788),$D$2:D788),2)&gt;ROUND(SUMPRODUCT(--('Gutscheine'!$A$2:$A$501=B788),'Gutscheine'!$C$2:$C$501),2),"Übersteigt das Restguthaben","OK")))))))))))))</f>
        <v/>
      </c>
    </row>
    <row r="789" spans="1:5">
      <c r="A789" s="7"/>
      <c r="B789" s="7"/>
      <c r="C789" s="8"/>
      <c r="D789" s="9"/>
      <c r="E789" s="11">
        <f>IF(COUNTA(A789:D789)=0,"",IF(A789="","Buchungs-ID fehlt",IF(SUMPRODUCT(--($A$2:$A$2001=A789))&gt;1,"Doppelte Buchungs-ID",IF(B789="","Gutschein-ID fehlt",IF(SUMPRODUCT(--('Gutscheine'!$A$2:$A$501=B789))=0,"Unbekannte Gutschein-ID",IF(SUMPRODUCT(--('Gutscheine'!$A$2:$A$501=B789))&gt;1,"Gutschein-ID steht doppelt auf „Gutscheine“",IF(NOT(ISNUMBER(C789)),"Datum fehlt oder ist kein Datum",IF(OR(C789&lt;DATE(2000,1,1),C789&gt;DATE(2100,12,31)),"Datum außerhalb des gültigen Bereichs",IF(NOT(ISNUMBER(D789)),"Betrag fehlt oder ist keine Zahl",IF(D789&lt;=0,"Betrag muss über 0 liegen",IF(ROUND(D789,2)&lt;&gt;D789,"Betrag hat mehr als 2 Nachkommastellen",IF(C789&lt;SUMPRODUCT(--('Gutscheine'!$A$2:$A$501=B789),'Gutscheine'!$B$2:$B$501),"Vor dem Ausgabedatum eingelöst",IF(ROUND(SUMPRODUCT(--($B$2:B789=B789),$D$2:D789),2)&gt;ROUND(SUMPRODUCT(--('Gutscheine'!$A$2:$A$501=B789),'Gutscheine'!$C$2:$C$501),2),"Übersteigt das Restguthaben","OK")))))))))))))</f>
        <v/>
      </c>
    </row>
    <row r="790" spans="1:5">
      <c r="A790" s="7"/>
      <c r="B790" s="7"/>
      <c r="C790" s="8"/>
      <c r="D790" s="9"/>
      <c r="E790" s="11">
        <f>IF(COUNTA(A790:D790)=0,"",IF(A790="","Buchungs-ID fehlt",IF(SUMPRODUCT(--($A$2:$A$2001=A790))&gt;1,"Doppelte Buchungs-ID",IF(B790="","Gutschein-ID fehlt",IF(SUMPRODUCT(--('Gutscheine'!$A$2:$A$501=B790))=0,"Unbekannte Gutschein-ID",IF(SUMPRODUCT(--('Gutscheine'!$A$2:$A$501=B790))&gt;1,"Gutschein-ID steht doppelt auf „Gutscheine“",IF(NOT(ISNUMBER(C790)),"Datum fehlt oder ist kein Datum",IF(OR(C790&lt;DATE(2000,1,1),C790&gt;DATE(2100,12,31)),"Datum außerhalb des gültigen Bereichs",IF(NOT(ISNUMBER(D790)),"Betrag fehlt oder ist keine Zahl",IF(D790&lt;=0,"Betrag muss über 0 liegen",IF(ROUND(D790,2)&lt;&gt;D790,"Betrag hat mehr als 2 Nachkommastellen",IF(C790&lt;SUMPRODUCT(--('Gutscheine'!$A$2:$A$501=B790),'Gutscheine'!$B$2:$B$501),"Vor dem Ausgabedatum eingelöst",IF(ROUND(SUMPRODUCT(--($B$2:B790=B790),$D$2:D790),2)&gt;ROUND(SUMPRODUCT(--('Gutscheine'!$A$2:$A$501=B790),'Gutscheine'!$C$2:$C$501),2),"Übersteigt das Restguthaben","OK")))))))))))))</f>
        <v/>
      </c>
    </row>
    <row r="791" spans="1:5">
      <c r="A791" s="7"/>
      <c r="B791" s="7"/>
      <c r="C791" s="8"/>
      <c r="D791" s="9"/>
      <c r="E791" s="11">
        <f>IF(COUNTA(A791:D791)=0,"",IF(A791="","Buchungs-ID fehlt",IF(SUMPRODUCT(--($A$2:$A$2001=A791))&gt;1,"Doppelte Buchungs-ID",IF(B791="","Gutschein-ID fehlt",IF(SUMPRODUCT(--('Gutscheine'!$A$2:$A$501=B791))=0,"Unbekannte Gutschein-ID",IF(SUMPRODUCT(--('Gutscheine'!$A$2:$A$501=B791))&gt;1,"Gutschein-ID steht doppelt auf „Gutscheine“",IF(NOT(ISNUMBER(C791)),"Datum fehlt oder ist kein Datum",IF(OR(C791&lt;DATE(2000,1,1),C791&gt;DATE(2100,12,31)),"Datum außerhalb des gültigen Bereichs",IF(NOT(ISNUMBER(D791)),"Betrag fehlt oder ist keine Zahl",IF(D791&lt;=0,"Betrag muss über 0 liegen",IF(ROUND(D791,2)&lt;&gt;D791,"Betrag hat mehr als 2 Nachkommastellen",IF(C791&lt;SUMPRODUCT(--('Gutscheine'!$A$2:$A$501=B791),'Gutscheine'!$B$2:$B$501),"Vor dem Ausgabedatum eingelöst",IF(ROUND(SUMPRODUCT(--($B$2:B791=B791),$D$2:D791),2)&gt;ROUND(SUMPRODUCT(--('Gutscheine'!$A$2:$A$501=B791),'Gutscheine'!$C$2:$C$501),2),"Übersteigt das Restguthaben","OK")))))))))))))</f>
        <v/>
      </c>
    </row>
    <row r="792" spans="1:5">
      <c r="A792" s="7"/>
      <c r="B792" s="7"/>
      <c r="C792" s="8"/>
      <c r="D792" s="9"/>
      <c r="E792" s="11">
        <f>IF(COUNTA(A792:D792)=0,"",IF(A792="","Buchungs-ID fehlt",IF(SUMPRODUCT(--($A$2:$A$2001=A792))&gt;1,"Doppelte Buchungs-ID",IF(B792="","Gutschein-ID fehlt",IF(SUMPRODUCT(--('Gutscheine'!$A$2:$A$501=B792))=0,"Unbekannte Gutschein-ID",IF(SUMPRODUCT(--('Gutscheine'!$A$2:$A$501=B792))&gt;1,"Gutschein-ID steht doppelt auf „Gutscheine“",IF(NOT(ISNUMBER(C792)),"Datum fehlt oder ist kein Datum",IF(OR(C792&lt;DATE(2000,1,1),C792&gt;DATE(2100,12,31)),"Datum außerhalb des gültigen Bereichs",IF(NOT(ISNUMBER(D792)),"Betrag fehlt oder ist keine Zahl",IF(D792&lt;=0,"Betrag muss über 0 liegen",IF(ROUND(D792,2)&lt;&gt;D792,"Betrag hat mehr als 2 Nachkommastellen",IF(C792&lt;SUMPRODUCT(--('Gutscheine'!$A$2:$A$501=B792),'Gutscheine'!$B$2:$B$501),"Vor dem Ausgabedatum eingelöst",IF(ROUND(SUMPRODUCT(--($B$2:B792=B792),$D$2:D792),2)&gt;ROUND(SUMPRODUCT(--('Gutscheine'!$A$2:$A$501=B792),'Gutscheine'!$C$2:$C$501),2),"Übersteigt das Restguthaben","OK")))))))))))))</f>
        <v/>
      </c>
    </row>
    <row r="793" spans="1:5">
      <c r="A793" s="7"/>
      <c r="B793" s="7"/>
      <c r="C793" s="8"/>
      <c r="D793" s="9"/>
      <c r="E793" s="11">
        <f>IF(COUNTA(A793:D793)=0,"",IF(A793="","Buchungs-ID fehlt",IF(SUMPRODUCT(--($A$2:$A$2001=A793))&gt;1,"Doppelte Buchungs-ID",IF(B793="","Gutschein-ID fehlt",IF(SUMPRODUCT(--('Gutscheine'!$A$2:$A$501=B793))=0,"Unbekannte Gutschein-ID",IF(SUMPRODUCT(--('Gutscheine'!$A$2:$A$501=B793))&gt;1,"Gutschein-ID steht doppelt auf „Gutscheine“",IF(NOT(ISNUMBER(C793)),"Datum fehlt oder ist kein Datum",IF(OR(C793&lt;DATE(2000,1,1),C793&gt;DATE(2100,12,31)),"Datum außerhalb des gültigen Bereichs",IF(NOT(ISNUMBER(D793)),"Betrag fehlt oder ist keine Zahl",IF(D793&lt;=0,"Betrag muss über 0 liegen",IF(ROUND(D793,2)&lt;&gt;D793,"Betrag hat mehr als 2 Nachkommastellen",IF(C793&lt;SUMPRODUCT(--('Gutscheine'!$A$2:$A$501=B793),'Gutscheine'!$B$2:$B$501),"Vor dem Ausgabedatum eingelöst",IF(ROUND(SUMPRODUCT(--($B$2:B793=B793),$D$2:D793),2)&gt;ROUND(SUMPRODUCT(--('Gutscheine'!$A$2:$A$501=B793),'Gutscheine'!$C$2:$C$501),2),"Übersteigt das Restguthaben","OK")))))))))))))</f>
        <v/>
      </c>
    </row>
    <row r="794" spans="1:5">
      <c r="A794" s="7"/>
      <c r="B794" s="7"/>
      <c r="C794" s="8"/>
      <c r="D794" s="9"/>
      <c r="E794" s="11">
        <f>IF(COUNTA(A794:D794)=0,"",IF(A794="","Buchungs-ID fehlt",IF(SUMPRODUCT(--($A$2:$A$2001=A794))&gt;1,"Doppelte Buchungs-ID",IF(B794="","Gutschein-ID fehlt",IF(SUMPRODUCT(--('Gutscheine'!$A$2:$A$501=B794))=0,"Unbekannte Gutschein-ID",IF(SUMPRODUCT(--('Gutscheine'!$A$2:$A$501=B794))&gt;1,"Gutschein-ID steht doppelt auf „Gutscheine“",IF(NOT(ISNUMBER(C794)),"Datum fehlt oder ist kein Datum",IF(OR(C794&lt;DATE(2000,1,1),C794&gt;DATE(2100,12,31)),"Datum außerhalb des gültigen Bereichs",IF(NOT(ISNUMBER(D794)),"Betrag fehlt oder ist keine Zahl",IF(D794&lt;=0,"Betrag muss über 0 liegen",IF(ROUND(D794,2)&lt;&gt;D794,"Betrag hat mehr als 2 Nachkommastellen",IF(C794&lt;SUMPRODUCT(--('Gutscheine'!$A$2:$A$501=B794),'Gutscheine'!$B$2:$B$501),"Vor dem Ausgabedatum eingelöst",IF(ROUND(SUMPRODUCT(--($B$2:B794=B794),$D$2:D794),2)&gt;ROUND(SUMPRODUCT(--('Gutscheine'!$A$2:$A$501=B794),'Gutscheine'!$C$2:$C$501),2),"Übersteigt das Restguthaben","OK")))))))))))))</f>
        <v/>
      </c>
    </row>
    <row r="795" spans="1:5">
      <c r="A795" s="7"/>
      <c r="B795" s="7"/>
      <c r="C795" s="8"/>
      <c r="D795" s="9"/>
      <c r="E795" s="11">
        <f>IF(COUNTA(A795:D795)=0,"",IF(A795="","Buchungs-ID fehlt",IF(SUMPRODUCT(--($A$2:$A$2001=A795))&gt;1,"Doppelte Buchungs-ID",IF(B795="","Gutschein-ID fehlt",IF(SUMPRODUCT(--('Gutscheine'!$A$2:$A$501=B795))=0,"Unbekannte Gutschein-ID",IF(SUMPRODUCT(--('Gutscheine'!$A$2:$A$501=B795))&gt;1,"Gutschein-ID steht doppelt auf „Gutscheine“",IF(NOT(ISNUMBER(C795)),"Datum fehlt oder ist kein Datum",IF(OR(C795&lt;DATE(2000,1,1),C795&gt;DATE(2100,12,31)),"Datum außerhalb des gültigen Bereichs",IF(NOT(ISNUMBER(D795)),"Betrag fehlt oder ist keine Zahl",IF(D795&lt;=0,"Betrag muss über 0 liegen",IF(ROUND(D795,2)&lt;&gt;D795,"Betrag hat mehr als 2 Nachkommastellen",IF(C795&lt;SUMPRODUCT(--('Gutscheine'!$A$2:$A$501=B795),'Gutscheine'!$B$2:$B$501),"Vor dem Ausgabedatum eingelöst",IF(ROUND(SUMPRODUCT(--($B$2:B795=B795),$D$2:D795),2)&gt;ROUND(SUMPRODUCT(--('Gutscheine'!$A$2:$A$501=B795),'Gutscheine'!$C$2:$C$501),2),"Übersteigt das Restguthaben","OK")))))))))))))</f>
        <v/>
      </c>
    </row>
    <row r="796" spans="1:5">
      <c r="A796" s="7"/>
      <c r="B796" s="7"/>
      <c r="C796" s="8"/>
      <c r="D796" s="9"/>
      <c r="E796" s="11">
        <f>IF(COUNTA(A796:D796)=0,"",IF(A796="","Buchungs-ID fehlt",IF(SUMPRODUCT(--($A$2:$A$2001=A796))&gt;1,"Doppelte Buchungs-ID",IF(B796="","Gutschein-ID fehlt",IF(SUMPRODUCT(--('Gutscheine'!$A$2:$A$501=B796))=0,"Unbekannte Gutschein-ID",IF(SUMPRODUCT(--('Gutscheine'!$A$2:$A$501=B796))&gt;1,"Gutschein-ID steht doppelt auf „Gutscheine“",IF(NOT(ISNUMBER(C796)),"Datum fehlt oder ist kein Datum",IF(OR(C796&lt;DATE(2000,1,1),C796&gt;DATE(2100,12,31)),"Datum außerhalb des gültigen Bereichs",IF(NOT(ISNUMBER(D796)),"Betrag fehlt oder ist keine Zahl",IF(D796&lt;=0,"Betrag muss über 0 liegen",IF(ROUND(D796,2)&lt;&gt;D796,"Betrag hat mehr als 2 Nachkommastellen",IF(C796&lt;SUMPRODUCT(--('Gutscheine'!$A$2:$A$501=B796),'Gutscheine'!$B$2:$B$501),"Vor dem Ausgabedatum eingelöst",IF(ROUND(SUMPRODUCT(--($B$2:B796=B796),$D$2:D796),2)&gt;ROUND(SUMPRODUCT(--('Gutscheine'!$A$2:$A$501=B796),'Gutscheine'!$C$2:$C$501),2),"Übersteigt das Restguthaben","OK")))))))))))))</f>
        <v/>
      </c>
    </row>
    <row r="797" spans="1:5">
      <c r="A797" s="7"/>
      <c r="B797" s="7"/>
      <c r="C797" s="8"/>
      <c r="D797" s="9"/>
      <c r="E797" s="11">
        <f>IF(COUNTA(A797:D797)=0,"",IF(A797="","Buchungs-ID fehlt",IF(SUMPRODUCT(--($A$2:$A$2001=A797))&gt;1,"Doppelte Buchungs-ID",IF(B797="","Gutschein-ID fehlt",IF(SUMPRODUCT(--('Gutscheine'!$A$2:$A$501=B797))=0,"Unbekannte Gutschein-ID",IF(SUMPRODUCT(--('Gutscheine'!$A$2:$A$501=B797))&gt;1,"Gutschein-ID steht doppelt auf „Gutscheine“",IF(NOT(ISNUMBER(C797)),"Datum fehlt oder ist kein Datum",IF(OR(C797&lt;DATE(2000,1,1),C797&gt;DATE(2100,12,31)),"Datum außerhalb des gültigen Bereichs",IF(NOT(ISNUMBER(D797)),"Betrag fehlt oder ist keine Zahl",IF(D797&lt;=0,"Betrag muss über 0 liegen",IF(ROUND(D797,2)&lt;&gt;D797,"Betrag hat mehr als 2 Nachkommastellen",IF(C797&lt;SUMPRODUCT(--('Gutscheine'!$A$2:$A$501=B797),'Gutscheine'!$B$2:$B$501),"Vor dem Ausgabedatum eingelöst",IF(ROUND(SUMPRODUCT(--($B$2:B797=B797),$D$2:D797),2)&gt;ROUND(SUMPRODUCT(--('Gutscheine'!$A$2:$A$501=B797),'Gutscheine'!$C$2:$C$501),2),"Übersteigt das Restguthaben","OK")))))))))))))</f>
        <v/>
      </c>
    </row>
    <row r="798" spans="1:5">
      <c r="A798" s="7"/>
      <c r="B798" s="7"/>
      <c r="C798" s="8"/>
      <c r="D798" s="9"/>
      <c r="E798" s="11">
        <f>IF(COUNTA(A798:D798)=0,"",IF(A798="","Buchungs-ID fehlt",IF(SUMPRODUCT(--($A$2:$A$2001=A798))&gt;1,"Doppelte Buchungs-ID",IF(B798="","Gutschein-ID fehlt",IF(SUMPRODUCT(--('Gutscheine'!$A$2:$A$501=B798))=0,"Unbekannte Gutschein-ID",IF(SUMPRODUCT(--('Gutscheine'!$A$2:$A$501=B798))&gt;1,"Gutschein-ID steht doppelt auf „Gutscheine“",IF(NOT(ISNUMBER(C798)),"Datum fehlt oder ist kein Datum",IF(OR(C798&lt;DATE(2000,1,1),C798&gt;DATE(2100,12,31)),"Datum außerhalb des gültigen Bereichs",IF(NOT(ISNUMBER(D798)),"Betrag fehlt oder ist keine Zahl",IF(D798&lt;=0,"Betrag muss über 0 liegen",IF(ROUND(D798,2)&lt;&gt;D798,"Betrag hat mehr als 2 Nachkommastellen",IF(C798&lt;SUMPRODUCT(--('Gutscheine'!$A$2:$A$501=B798),'Gutscheine'!$B$2:$B$501),"Vor dem Ausgabedatum eingelöst",IF(ROUND(SUMPRODUCT(--($B$2:B798=B798),$D$2:D798),2)&gt;ROUND(SUMPRODUCT(--('Gutscheine'!$A$2:$A$501=B798),'Gutscheine'!$C$2:$C$501),2),"Übersteigt das Restguthaben","OK")))))))))))))</f>
        <v/>
      </c>
    </row>
    <row r="799" spans="1:5">
      <c r="A799" s="7"/>
      <c r="B799" s="7"/>
      <c r="C799" s="8"/>
      <c r="D799" s="9"/>
      <c r="E799" s="11">
        <f>IF(COUNTA(A799:D799)=0,"",IF(A799="","Buchungs-ID fehlt",IF(SUMPRODUCT(--($A$2:$A$2001=A799))&gt;1,"Doppelte Buchungs-ID",IF(B799="","Gutschein-ID fehlt",IF(SUMPRODUCT(--('Gutscheine'!$A$2:$A$501=B799))=0,"Unbekannte Gutschein-ID",IF(SUMPRODUCT(--('Gutscheine'!$A$2:$A$501=B799))&gt;1,"Gutschein-ID steht doppelt auf „Gutscheine“",IF(NOT(ISNUMBER(C799)),"Datum fehlt oder ist kein Datum",IF(OR(C799&lt;DATE(2000,1,1),C799&gt;DATE(2100,12,31)),"Datum außerhalb des gültigen Bereichs",IF(NOT(ISNUMBER(D799)),"Betrag fehlt oder ist keine Zahl",IF(D799&lt;=0,"Betrag muss über 0 liegen",IF(ROUND(D799,2)&lt;&gt;D799,"Betrag hat mehr als 2 Nachkommastellen",IF(C799&lt;SUMPRODUCT(--('Gutscheine'!$A$2:$A$501=B799),'Gutscheine'!$B$2:$B$501),"Vor dem Ausgabedatum eingelöst",IF(ROUND(SUMPRODUCT(--($B$2:B799=B799),$D$2:D799),2)&gt;ROUND(SUMPRODUCT(--('Gutscheine'!$A$2:$A$501=B799),'Gutscheine'!$C$2:$C$501),2),"Übersteigt das Restguthaben","OK")))))))))))))</f>
        <v/>
      </c>
    </row>
    <row r="800" spans="1:5">
      <c r="A800" s="7"/>
      <c r="B800" s="7"/>
      <c r="C800" s="8"/>
      <c r="D800" s="9"/>
      <c r="E800" s="11">
        <f>IF(COUNTA(A800:D800)=0,"",IF(A800="","Buchungs-ID fehlt",IF(SUMPRODUCT(--($A$2:$A$2001=A800))&gt;1,"Doppelte Buchungs-ID",IF(B800="","Gutschein-ID fehlt",IF(SUMPRODUCT(--('Gutscheine'!$A$2:$A$501=B800))=0,"Unbekannte Gutschein-ID",IF(SUMPRODUCT(--('Gutscheine'!$A$2:$A$501=B800))&gt;1,"Gutschein-ID steht doppelt auf „Gutscheine“",IF(NOT(ISNUMBER(C800)),"Datum fehlt oder ist kein Datum",IF(OR(C800&lt;DATE(2000,1,1),C800&gt;DATE(2100,12,31)),"Datum außerhalb des gültigen Bereichs",IF(NOT(ISNUMBER(D800)),"Betrag fehlt oder ist keine Zahl",IF(D800&lt;=0,"Betrag muss über 0 liegen",IF(ROUND(D800,2)&lt;&gt;D800,"Betrag hat mehr als 2 Nachkommastellen",IF(C800&lt;SUMPRODUCT(--('Gutscheine'!$A$2:$A$501=B800),'Gutscheine'!$B$2:$B$501),"Vor dem Ausgabedatum eingelöst",IF(ROUND(SUMPRODUCT(--($B$2:B800=B800),$D$2:D800),2)&gt;ROUND(SUMPRODUCT(--('Gutscheine'!$A$2:$A$501=B800),'Gutscheine'!$C$2:$C$501),2),"Übersteigt das Restguthaben","OK")))))))))))))</f>
        <v/>
      </c>
    </row>
    <row r="801" spans="1:5">
      <c r="A801" s="7"/>
      <c r="B801" s="7"/>
      <c r="C801" s="8"/>
      <c r="D801" s="9"/>
      <c r="E801" s="11">
        <f>IF(COUNTA(A801:D801)=0,"",IF(A801="","Buchungs-ID fehlt",IF(SUMPRODUCT(--($A$2:$A$2001=A801))&gt;1,"Doppelte Buchungs-ID",IF(B801="","Gutschein-ID fehlt",IF(SUMPRODUCT(--('Gutscheine'!$A$2:$A$501=B801))=0,"Unbekannte Gutschein-ID",IF(SUMPRODUCT(--('Gutscheine'!$A$2:$A$501=B801))&gt;1,"Gutschein-ID steht doppelt auf „Gutscheine“",IF(NOT(ISNUMBER(C801)),"Datum fehlt oder ist kein Datum",IF(OR(C801&lt;DATE(2000,1,1),C801&gt;DATE(2100,12,31)),"Datum außerhalb des gültigen Bereichs",IF(NOT(ISNUMBER(D801)),"Betrag fehlt oder ist keine Zahl",IF(D801&lt;=0,"Betrag muss über 0 liegen",IF(ROUND(D801,2)&lt;&gt;D801,"Betrag hat mehr als 2 Nachkommastellen",IF(C801&lt;SUMPRODUCT(--('Gutscheine'!$A$2:$A$501=B801),'Gutscheine'!$B$2:$B$501),"Vor dem Ausgabedatum eingelöst",IF(ROUND(SUMPRODUCT(--($B$2:B801=B801),$D$2:D801),2)&gt;ROUND(SUMPRODUCT(--('Gutscheine'!$A$2:$A$501=B801),'Gutscheine'!$C$2:$C$501),2),"Übersteigt das Restguthaben","OK")))))))))))))</f>
        <v/>
      </c>
    </row>
    <row r="802" spans="1:5">
      <c r="A802" s="7"/>
      <c r="B802" s="7"/>
      <c r="C802" s="8"/>
      <c r="D802" s="9"/>
      <c r="E802" s="11">
        <f>IF(COUNTA(A802:D802)=0,"",IF(A802="","Buchungs-ID fehlt",IF(SUMPRODUCT(--($A$2:$A$2001=A802))&gt;1,"Doppelte Buchungs-ID",IF(B802="","Gutschein-ID fehlt",IF(SUMPRODUCT(--('Gutscheine'!$A$2:$A$501=B802))=0,"Unbekannte Gutschein-ID",IF(SUMPRODUCT(--('Gutscheine'!$A$2:$A$501=B802))&gt;1,"Gutschein-ID steht doppelt auf „Gutscheine“",IF(NOT(ISNUMBER(C802)),"Datum fehlt oder ist kein Datum",IF(OR(C802&lt;DATE(2000,1,1),C802&gt;DATE(2100,12,31)),"Datum außerhalb des gültigen Bereichs",IF(NOT(ISNUMBER(D802)),"Betrag fehlt oder ist keine Zahl",IF(D802&lt;=0,"Betrag muss über 0 liegen",IF(ROUND(D802,2)&lt;&gt;D802,"Betrag hat mehr als 2 Nachkommastellen",IF(C802&lt;SUMPRODUCT(--('Gutscheine'!$A$2:$A$501=B802),'Gutscheine'!$B$2:$B$501),"Vor dem Ausgabedatum eingelöst",IF(ROUND(SUMPRODUCT(--($B$2:B802=B802),$D$2:D802),2)&gt;ROUND(SUMPRODUCT(--('Gutscheine'!$A$2:$A$501=B802),'Gutscheine'!$C$2:$C$501),2),"Übersteigt das Restguthaben","OK")))))))))))))</f>
        <v/>
      </c>
    </row>
    <row r="803" spans="1:5">
      <c r="A803" s="7"/>
      <c r="B803" s="7"/>
      <c r="C803" s="8"/>
      <c r="D803" s="9"/>
      <c r="E803" s="11">
        <f>IF(COUNTA(A803:D803)=0,"",IF(A803="","Buchungs-ID fehlt",IF(SUMPRODUCT(--($A$2:$A$2001=A803))&gt;1,"Doppelte Buchungs-ID",IF(B803="","Gutschein-ID fehlt",IF(SUMPRODUCT(--('Gutscheine'!$A$2:$A$501=B803))=0,"Unbekannte Gutschein-ID",IF(SUMPRODUCT(--('Gutscheine'!$A$2:$A$501=B803))&gt;1,"Gutschein-ID steht doppelt auf „Gutscheine“",IF(NOT(ISNUMBER(C803)),"Datum fehlt oder ist kein Datum",IF(OR(C803&lt;DATE(2000,1,1),C803&gt;DATE(2100,12,31)),"Datum außerhalb des gültigen Bereichs",IF(NOT(ISNUMBER(D803)),"Betrag fehlt oder ist keine Zahl",IF(D803&lt;=0,"Betrag muss über 0 liegen",IF(ROUND(D803,2)&lt;&gt;D803,"Betrag hat mehr als 2 Nachkommastellen",IF(C803&lt;SUMPRODUCT(--('Gutscheine'!$A$2:$A$501=B803),'Gutscheine'!$B$2:$B$501),"Vor dem Ausgabedatum eingelöst",IF(ROUND(SUMPRODUCT(--($B$2:B803=B803),$D$2:D803),2)&gt;ROUND(SUMPRODUCT(--('Gutscheine'!$A$2:$A$501=B803),'Gutscheine'!$C$2:$C$501),2),"Übersteigt das Restguthaben","OK")))))))))))))</f>
        <v/>
      </c>
    </row>
    <row r="804" spans="1:5">
      <c r="A804" s="7"/>
      <c r="B804" s="7"/>
      <c r="C804" s="8"/>
      <c r="D804" s="9"/>
      <c r="E804" s="11">
        <f>IF(COUNTA(A804:D804)=0,"",IF(A804="","Buchungs-ID fehlt",IF(SUMPRODUCT(--($A$2:$A$2001=A804))&gt;1,"Doppelte Buchungs-ID",IF(B804="","Gutschein-ID fehlt",IF(SUMPRODUCT(--('Gutscheine'!$A$2:$A$501=B804))=0,"Unbekannte Gutschein-ID",IF(SUMPRODUCT(--('Gutscheine'!$A$2:$A$501=B804))&gt;1,"Gutschein-ID steht doppelt auf „Gutscheine“",IF(NOT(ISNUMBER(C804)),"Datum fehlt oder ist kein Datum",IF(OR(C804&lt;DATE(2000,1,1),C804&gt;DATE(2100,12,31)),"Datum außerhalb des gültigen Bereichs",IF(NOT(ISNUMBER(D804)),"Betrag fehlt oder ist keine Zahl",IF(D804&lt;=0,"Betrag muss über 0 liegen",IF(ROUND(D804,2)&lt;&gt;D804,"Betrag hat mehr als 2 Nachkommastellen",IF(C804&lt;SUMPRODUCT(--('Gutscheine'!$A$2:$A$501=B804),'Gutscheine'!$B$2:$B$501),"Vor dem Ausgabedatum eingelöst",IF(ROUND(SUMPRODUCT(--($B$2:B804=B804),$D$2:D804),2)&gt;ROUND(SUMPRODUCT(--('Gutscheine'!$A$2:$A$501=B804),'Gutscheine'!$C$2:$C$501),2),"Übersteigt das Restguthaben","OK")))))))))))))</f>
        <v/>
      </c>
    </row>
    <row r="805" spans="1:5">
      <c r="A805" s="7"/>
      <c r="B805" s="7"/>
      <c r="C805" s="8"/>
      <c r="D805" s="9"/>
      <c r="E805" s="11">
        <f>IF(COUNTA(A805:D805)=0,"",IF(A805="","Buchungs-ID fehlt",IF(SUMPRODUCT(--($A$2:$A$2001=A805))&gt;1,"Doppelte Buchungs-ID",IF(B805="","Gutschein-ID fehlt",IF(SUMPRODUCT(--('Gutscheine'!$A$2:$A$501=B805))=0,"Unbekannte Gutschein-ID",IF(SUMPRODUCT(--('Gutscheine'!$A$2:$A$501=B805))&gt;1,"Gutschein-ID steht doppelt auf „Gutscheine“",IF(NOT(ISNUMBER(C805)),"Datum fehlt oder ist kein Datum",IF(OR(C805&lt;DATE(2000,1,1),C805&gt;DATE(2100,12,31)),"Datum außerhalb des gültigen Bereichs",IF(NOT(ISNUMBER(D805)),"Betrag fehlt oder ist keine Zahl",IF(D805&lt;=0,"Betrag muss über 0 liegen",IF(ROUND(D805,2)&lt;&gt;D805,"Betrag hat mehr als 2 Nachkommastellen",IF(C805&lt;SUMPRODUCT(--('Gutscheine'!$A$2:$A$501=B805),'Gutscheine'!$B$2:$B$501),"Vor dem Ausgabedatum eingelöst",IF(ROUND(SUMPRODUCT(--($B$2:B805=B805),$D$2:D805),2)&gt;ROUND(SUMPRODUCT(--('Gutscheine'!$A$2:$A$501=B805),'Gutscheine'!$C$2:$C$501),2),"Übersteigt das Restguthaben","OK")))))))))))))</f>
        <v/>
      </c>
    </row>
    <row r="806" spans="1:5">
      <c r="A806" s="7"/>
      <c r="B806" s="7"/>
      <c r="C806" s="8"/>
      <c r="D806" s="9"/>
      <c r="E806" s="11">
        <f>IF(COUNTA(A806:D806)=0,"",IF(A806="","Buchungs-ID fehlt",IF(SUMPRODUCT(--($A$2:$A$2001=A806))&gt;1,"Doppelte Buchungs-ID",IF(B806="","Gutschein-ID fehlt",IF(SUMPRODUCT(--('Gutscheine'!$A$2:$A$501=B806))=0,"Unbekannte Gutschein-ID",IF(SUMPRODUCT(--('Gutscheine'!$A$2:$A$501=B806))&gt;1,"Gutschein-ID steht doppelt auf „Gutscheine“",IF(NOT(ISNUMBER(C806)),"Datum fehlt oder ist kein Datum",IF(OR(C806&lt;DATE(2000,1,1),C806&gt;DATE(2100,12,31)),"Datum außerhalb des gültigen Bereichs",IF(NOT(ISNUMBER(D806)),"Betrag fehlt oder ist keine Zahl",IF(D806&lt;=0,"Betrag muss über 0 liegen",IF(ROUND(D806,2)&lt;&gt;D806,"Betrag hat mehr als 2 Nachkommastellen",IF(C806&lt;SUMPRODUCT(--('Gutscheine'!$A$2:$A$501=B806),'Gutscheine'!$B$2:$B$501),"Vor dem Ausgabedatum eingelöst",IF(ROUND(SUMPRODUCT(--($B$2:B806=B806),$D$2:D806),2)&gt;ROUND(SUMPRODUCT(--('Gutscheine'!$A$2:$A$501=B806),'Gutscheine'!$C$2:$C$501),2),"Übersteigt das Restguthaben","OK")))))))))))))</f>
        <v/>
      </c>
    </row>
    <row r="807" spans="1:5">
      <c r="A807" s="7"/>
      <c r="B807" s="7"/>
      <c r="C807" s="8"/>
      <c r="D807" s="9"/>
      <c r="E807" s="11">
        <f>IF(COUNTA(A807:D807)=0,"",IF(A807="","Buchungs-ID fehlt",IF(SUMPRODUCT(--($A$2:$A$2001=A807))&gt;1,"Doppelte Buchungs-ID",IF(B807="","Gutschein-ID fehlt",IF(SUMPRODUCT(--('Gutscheine'!$A$2:$A$501=B807))=0,"Unbekannte Gutschein-ID",IF(SUMPRODUCT(--('Gutscheine'!$A$2:$A$501=B807))&gt;1,"Gutschein-ID steht doppelt auf „Gutscheine“",IF(NOT(ISNUMBER(C807)),"Datum fehlt oder ist kein Datum",IF(OR(C807&lt;DATE(2000,1,1),C807&gt;DATE(2100,12,31)),"Datum außerhalb des gültigen Bereichs",IF(NOT(ISNUMBER(D807)),"Betrag fehlt oder ist keine Zahl",IF(D807&lt;=0,"Betrag muss über 0 liegen",IF(ROUND(D807,2)&lt;&gt;D807,"Betrag hat mehr als 2 Nachkommastellen",IF(C807&lt;SUMPRODUCT(--('Gutscheine'!$A$2:$A$501=B807),'Gutscheine'!$B$2:$B$501),"Vor dem Ausgabedatum eingelöst",IF(ROUND(SUMPRODUCT(--($B$2:B807=B807),$D$2:D807),2)&gt;ROUND(SUMPRODUCT(--('Gutscheine'!$A$2:$A$501=B807),'Gutscheine'!$C$2:$C$501),2),"Übersteigt das Restguthaben","OK")))))))))))))</f>
        <v/>
      </c>
    </row>
    <row r="808" spans="1:5">
      <c r="A808" s="7"/>
      <c r="B808" s="7"/>
      <c r="C808" s="8"/>
      <c r="D808" s="9"/>
      <c r="E808" s="11">
        <f>IF(COUNTA(A808:D808)=0,"",IF(A808="","Buchungs-ID fehlt",IF(SUMPRODUCT(--($A$2:$A$2001=A808))&gt;1,"Doppelte Buchungs-ID",IF(B808="","Gutschein-ID fehlt",IF(SUMPRODUCT(--('Gutscheine'!$A$2:$A$501=B808))=0,"Unbekannte Gutschein-ID",IF(SUMPRODUCT(--('Gutscheine'!$A$2:$A$501=B808))&gt;1,"Gutschein-ID steht doppelt auf „Gutscheine“",IF(NOT(ISNUMBER(C808)),"Datum fehlt oder ist kein Datum",IF(OR(C808&lt;DATE(2000,1,1),C808&gt;DATE(2100,12,31)),"Datum außerhalb des gültigen Bereichs",IF(NOT(ISNUMBER(D808)),"Betrag fehlt oder ist keine Zahl",IF(D808&lt;=0,"Betrag muss über 0 liegen",IF(ROUND(D808,2)&lt;&gt;D808,"Betrag hat mehr als 2 Nachkommastellen",IF(C808&lt;SUMPRODUCT(--('Gutscheine'!$A$2:$A$501=B808),'Gutscheine'!$B$2:$B$501),"Vor dem Ausgabedatum eingelöst",IF(ROUND(SUMPRODUCT(--($B$2:B808=B808),$D$2:D808),2)&gt;ROUND(SUMPRODUCT(--('Gutscheine'!$A$2:$A$501=B808),'Gutscheine'!$C$2:$C$501),2),"Übersteigt das Restguthaben","OK")))))))))))))</f>
        <v/>
      </c>
    </row>
    <row r="809" spans="1:5">
      <c r="A809" s="7"/>
      <c r="B809" s="7"/>
      <c r="C809" s="8"/>
      <c r="D809" s="9"/>
      <c r="E809" s="11">
        <f>IF(COUNTA(A809:D809)=0,"",IF(A809="","Buchungs-ID fehlt",IF(SUMPRODUCT(--($A$2:$A$2001=A809))&gt;1,"Doppelte Buchungs-ID",IF(B809="","Gutschein-ID fehlt",IF(SUMPRODUCT(--('Gutscheine'!$A$2:$A$501=B809))=0,"Unbekannte Gutschein-ID",IF(SUMPRODUCT(--('Gutscheine'!$A$2:$A$501=B809))&gt;1,"Gutschein-ID steht doppelt auf „Gutscheine“",IF(NOT(ISNUMBER(C809)),"Datum fehlt oder ist kein Datum",IF(OR(C809&lt;DATE(2000,1,1),C809&gt;DATE(2100,12,31)),"Datum außerhalb des gültigen Bereichs",IF(NOT(ISNUMBER(D809)),"Betrag fehlt oder ist keine Zahl",IF(D809&lt;=0,"Betrag muss über 0 liegen",IF(ROUND(D809,2)&lt;&gt;D809,"Betrag hat mehr als 2 Nachkommastellen",IF(C809&lt;SUMPRODUCT(--('Gutscheine'!$A$2:$A$501=B809),'Gutscheine'!$B$2:$B$501),"Vor dem Ausgabedatum eingelöst",IF(ROUND(SUMPRODUCT(--($B$2:B809=B809),$D$2:D809),2)&gt;ROUND(SUMPRODUCT(--('Gutscheine'!$A$2:$A$501=B809),'Gutscheine'!$C$2:$C$501),2),"Übersteigt das Restguthaben","OK")))))))))))))</f>
        <v/>
      </c>
    </row>
    <row r="810" spans="1:5">
      <c r="A810" s="7"/>
      <c r="B810" s="7"/>
      <c r="C810" s="8"/>
      <c r="D810" s="9"/>
      <c r="E810" s="11">
        <f>IF(COUNTA(A810:D810)=0,"",IF(A810="","Buchungs-ID fehlt",IF(SUMPRODUCT(--($A$2:$A$2001=A810))&gt;1,"Doppelte Buchungs-ID",IF(B810="","Gutschein-ID fehlt",IF(SUMPRODUCT(--('Gutscheine'!$A$2:$A$501=B810))=0,"Unbekannte Gutschein-ID",IF(SUMPRODUCT(--('Gutscheine'!$A$2:$A$501=B810))&gt;1,"Gutschein-ID steht doppelt auf „Gutscheine“",IF(NOT(ISNUMBER(C810)),"Datum fehlt oder ist kein Datum",IF(OR(C810&lt;DATE(2000,1,1),C810&gt;DATE(2100,12,31)),"Datum außerhalb des gültigen Bereichs",IF(NOT(ISNUMBER(D810)),"Betrag fehlt oder ist keine Zahl",IF(D810&lt;=0,"Betrag muss über 0 liegen",IF(ROUND(D810,2)&lt;&gt;D810,"Betrag hat mehr als 2 Nachkommastellen",IF(C810&lt;SUMPRODUCT(--('Gutscheine'!$A$2:$A$501=B810),'Gutscheine'!$B$2:$B$501),"Vor dem Ausgabedatum eingelöst",IF(ROUND(SUMPRODUCT(--($B$2:B810=B810),$D$2:D810),2)&gt;ROUND(SUMPRODUCT(--('Gutscheine'!$A$2:$A$501=B810),'Gutscheine'!$C$2:$C$501),2),"Übersteigt das Restguthaben","OK")))))))))))))</f>
        <v/>
      </c>
    </row>
    <row r="811" spans="1:5">
      <c r="A811" s="7"/>
      <c r="B811" s="7"/>
      <c r="C811" s="8"/>
      <c r="D811" s="9"/>
      <c r="E811" s="11">
        <f>IF(COUNTA(A811:D811)=0,"",IF(A811="","Buchungs-ID fehlt",IF(SUMPRODUCT(--($A$2:$A$2001=A811))&gt;1,"Doppelte Buchungs-ID",IF(B811="","Gutschein-ID fehlt",IF(SUMPRODUCT(--('Gutscheine'!$A$2:$A$501=B811))=0,"Unbekannte Gutschein-ID",IF(SUMPRODUCT(--('Gutscheine'!$A$2:$A$501=B811))&gt;1,"Gutschein-ID steht doppelt auf „Gutscheine“",IF(NOT(ISNUMBER(C811)),"Datum fehlt oder ist kein Datum",IF(OR(C811&lt;DATE(2000,1,1),C811&gt;DATE(2100,12,31)),"Datum außerhalb des gültigen Bereichs",IF(NOT(ISNUMBER(D811)),"Betrag fehlt oder ist keine Zahl",IF(D811&lt;=0,"Betrag muss über 0 liegen",IF(ROUND(D811,2)&lt;&gt;D811,"Betrag hat mehr als 2 Nachkommastellen",IF(C811&lt;SUMPRODUCT(--('Gutscheine'!$A$2:$A$501=B811),'Gutscheine'!$B$2:$B$501),"Vor dem Ausgabedatum eingelöst",IF(ROUND(SUMPRODUCT(--($B$2:B811=B811),$D$2:D811),2)&gt;ROUND(SUMPRODUCT(--('Gutscheine'!$A$2:$A$501=B811),'Gutscheine'!$C$2:$C$501),2),"Übersteigt das Restguthaben","OK")))))))))))))</f>
        <v/>
      </c>
    </row>
    <row r="812" spans="1:5">
      <c r="A812" s="7"/>
      <c r="B812" s="7"/>
      <c r="C812" s="8"/>
      <c r="D812" s="9"/>
      <c r="E812" s="11">
        <f>IF(COUNTA(A812:D812)=0,"",IF(A812="","Buchungs-ID fehlt",IF(SUMPRODUCT(--($A$2:$A$2001=A812))&gt;1,"Doppelte Buchungs-ID",IF(B812="","Gutschein-ID fehlt",IF(SUMPRODUCT(--('Gutscheine'!$A$2:$A$501=B812))=0,"Unbekannte Gutschein-ID",IF(SUMPRODUCT(--('Gutscheine'!$A$2:$A$501=B812))&gt;1,"Gutschein-ID steht doppelt auf „Gutscheine“",IF(NOT(ISNUMBER(C812)),"Datum fehlt oder ist kein Datum",IF(OR(C812&lt;DATE(2000,1,1),C812&gt;DATE(2100,12,31)),"Datum außerhalb des gültigen Bereichs",IF(NOT(ISNUMBER(D812)),"Betrag fehlt oder ist keine Zahl",IF(D812&lt;=0,"Betrag muss über 0 liegen",IF(ROUND(D812,2)&lt;&gt;D812,"Betrag hat mehr als 2 Nachkommastellen",IF(C812&lt;SUMPRODUCT(--('Gutscheine'!$A$2:$A$501=B812),'Gutscheine'!$B$2:$B$501),"Vor dem Ausgabedatum eingelöst",IF(ROUND(SUMPRODUCT(--($B$2:B812=B812),$D$2:D812),2)&gt;ROUND(SUMPRODUCT(--('Gutscheine'!$A$2:$A$501=B812),'Gutscheine'!$C$2:$C$501),2),"Übersteigt das Restguthaben","OK")))))))))))))</f>
        <v/>
      </c>
    </row>
    <row r="813" spans="1:5">
      <c r="A813" s="7"/>
      <c r="B813" s="7"/>
      <c r="C813" s="8"/>
      <c r="D813" s="9"/>
      <c r="E813" s="11">
        <f>IF(COUNTA(A813:D813)=0,"",IF(A813="","Buchungs-ID fehlt",IF(SUMPRODUCT(--($A$2:$A$2001=A813))&gt;1,"Doppelte Buchungs-ID",IF(B813="","Gutschein-ID fehlt",IF(SUMPRODUCT(--('Gutscheine'!$A$2:$A$501=B813))=0,"Unbekannte Gutschein-ID",IF(SUMPRODUCT(--('Gutscheine'!$A$2:$A$501=B813))&gt;1,"Gutschein-ID steht doppelt auf „Gutscheine“",IF(NOT(ISNUMBER(C813)),"Datum fehlt oder ist kein Datum",IF(OR(C813&lt;DATE(2000,1,1),C813&gt;DATE(2100,12,31)),"Datum außerhalb des gültigen Bereichs",IF(NOT(ISNUMBER(D813)),"Betrag fehlt oder ist keine Zahl",IF(D813&lt;=0,"Betrag muss über 0 liegen",IF(ROUND(D813,2)&lt;&gt;D813,"Betrag hat mehr als 2 Nachkommastellen",IF(C813&lt;SUMPRODUCT(--('Gutscheine'!$A$2:$A$501=B813),'Gutscheine'!$B$2:$B$501),"Vor dem Ausgabedatum eingelöst",IF(ROUND(SUMPRODUCT(--($B$2:B813=B813),$D$2:D813),2)&gt;ROUND(SUMPRODUCT(--('Gutscheine'!$A$2:$A$501=B813),'Gutscheine'!$C$2:$C$501),2),"Übersteigt das Restguthaben","OK")))))))))))))</f>
        <v/>
      </c>
    </row>
    <row r="814" spans="1:5">
      <c r="A814" s="7"/>
      <c r="B814" s="7"/>
      <c r="C814" s="8"/>
      <c r="D814" s="9"/>
      <c r="E814" s="11">
        <f>IF(COUNTA(A814:D814)=0,"",IF(A814="","Buchungs-ID fehlt",IF(SUMPRODUCT(--($A$2:$A$2001=A814))&gt;1,"Doppelte Buchungs-ID",IF(B814="","Gutschein-ID fehlt",IF(SUMPRODUCT(--('Gutscheine'!$A$2:$A$501=B814))=0,"Unbekannte Gutschein-ID",IF(SUMPRODUCT(--('Gutscheine'!$A$2:$A$501=B814))&gt;1,"Gutschein-ID steht doppelt auf „Gutscheine“",IF(NOT(ISNUMBER(C814)),"Datum fehlt oder ist kein Datum",IF(OR(C814&lt;DATE(2000,1,1),C814&gt;DATE(2100,12,31)),"Datum außerhalb des gültigen Bereichs",IF(NOT(ISNUMBER(D814)),"Betrag fehlt oder ist keine Zahl",IF(D814&lt;=0,"Betrag muss über 0 liegen",IF(ROUND(D814,2)&lt;&gt;D814,"Betrag hat mehr als 2 Nachkommastellen",IF(C814&lt;SUMPRODUCT(--('Gutscheine'!$A$2:$A$501=B814),'Gutscheine'!$B$2:$B$501),"Vor dem Ausgabedatum eingelöst",IF(ROUND(SUMPRODUCT(--($B$2:B814=B814),$D$2:D814),2)&gt;ROUND(SUMPRODUCT(--('Gutscheine'!$A$2:$A$501=B814),'Gutscheine'!$C$2:$C$501),2),"Übersteigt das Restguthaben","OK")))))))))))))</f>
        <v/>
      </c>
    </row>
    <row r="815" spans="1:5">
      <c r="A815" s="7"/>
      <c r="B815" s="7"/>
      <c r="C815" s="8"/>
      <c r="D815" s="9"/>
      <c r="E815" s="11">
        <f>IF(COUNTA(A815:D815)=0,"",IF(A815="","Buchungs-ID fehlt",IF(SUMPRODUCT(--($A$2:$A$2001=A815))&gt;1,"Doppelte Buchungs-ID",IF(B815="","Gutschein-ID fehlt",IF(SUMPRODUCT(--('Gutscheine'!$A$2:$A$501=B815))=0,"Unbekannte Gutschein-ID",IF(SUMPRODUCT(--('Gutscheine'!$A$2:$A$501=B815))&gt;1,"Gutschein-ID steht doppelt auf „Gutscheine“",IF(NOT(ISNUMBER(C815)),"Datum fehlt oder ist kein Datum",IF(OR(C815&lt;DATE(2000,1,1),C815&gt;DATE(2100,12,31)),"Datum außerhalb des gültigen Bereichs",IF(NOT(ISNUMBER(D815)),"Betrag fehlt oder ist keine Zahl",IF(D815&lt;=0,"Betrag muss über 0 liegen",IF(ROUND(D815,2)&lt;&gt;D815,"Betrag hat mehr als 2 Nachkommastellen",IF(C815&lt;SUMPRODUCT(--('Gutscheine'!$A$2:$A$501=B815),'Gutscheine'!$B$2:$B$501),"Vor dem Ausgabedatum eingelöst",IF(ROUND(SUMPRODUCT(--($B$2:B815=B815),$D$2:D815),2)&gt;ROUND(SUMPRODUCT(--('Gutscheine'!$A$2:$A$501=B815),'Gutscheine'!$C$2:$C$501),2),"Übersteigt das Restguthaben","OK")))))))))))))</f>
        <v/>
      </c>
    </row>
    <row r="816" spans="1:5">
      <c r="A816" s="7"/>
      <c r="B816" s="7"/>
      <c r="C816" s="8"/>
      <c r="D816" s="9"/>
      <c r="E816" s="11">
        <f>IF(COUNTA(A816:D816)=0,"",IF(A816="","Buchungs-ID fehlt",IF(SUMPRODUCT(--($A$2:$A$2001=A816))&gt;1,"Doppelte Buchungs-ID",IF(B816="","Gutschein-ID fehlt",IF(SUMPRODUCT(--('Gutscheine'!$A$2:$A$501=B816))=0,"Unbekannte Gutschein-ID",IF(SUMPRODUCT(--('Gutscheine'!$A$2:$A$501=B816))&gt;1,"Gutschein-ID steht doppelt auf „Gutscheine“",IF(NOT(ISNUMBER(C816)),"Datum fehlt oder ist kein Datum",IF(OR(C816&lt;DATE(2000,1,1),C816&gt;DATE(2100,12,31)),"Datum außerhalb des gültigen Bereichs",IF(NOT(ISNUMBER(D816)),"Betrag fehlt oder ist keine Zahl",IF(D816&lt;=0,"Betrag muss über 0 liegen",IF(ROUND(D816,2)&lt;&gt;D816,"Betrag hat mehr als 2 Nachkommastellen",IF(C816&lt;SUMPRODUCT(--('Gutscheine'!$A$2:$A$501=B816),'Gutscheine'!$B$2:$B$501),"Vor dem Ausgabedatum eingelöst",IF(ROUND(SUMPRODUCT(--($B$2:B816=B816),$D$2:D816),2)&gt;ROUND(SUMPRODUCT(--('Gutscheine'!$A$2:$A$501=B816),'Gutscheine'!$C$2:$C$501),2),"Übersteigt das Restguthaben","OK")))))))))))))</f>
        <v/>
      </c>
    </row>
    <row r="817" spans="1:5">
      <c r="A817" s="7"/>
      <c r="B817" s="7"/>
      <c r="C817" s="8"/>
      <c r="D817" s="9"/>
      <c r="E817" s="11">
        <f>IF(COUNTA(A817:D817)=0,"",IF(A817="","Buchungs-ID fehlt",IF(SUMPRODUCT(--($A$2:$A$2001=A817))&gt;1,"Doppelte Buchungs-ID",IF(B817="","Gutschein-ID fehlt",IF(SUMPRODUCT(--('Gutscheine'!$A$2:$A$501=B817))=0,"Unbekannte Gutschein-ID",IF(SUMPRODUCT(--('Gutscheine'!$A$2:$A$501=B817))&gt;1,"Gutschein-ID steht doppelt auf „Gutscheine“",IF(NOT(ISNUMBER(C817)),"Datum fehlt oder ist kein Datum",IF(OR(C817&lt;DATE(2000,1,1),C817&gt;DATE(2100,12,31)),"Datum außerhalb des gültigen Bereichs",IF(NOT(ISNUMBER(D817)),"Betrag fehlt oder ist keine Zahl",IF(D817&lt;=0,"Betrag muss über 0 liegen",IF(ROUND(D817,2)&lt;&gt;D817,"Betrag hat mehr als 2 Nachkommastellen",IF(C817&lt;SUMPRODUCT(--('Gutscheine'!$A$2:$A$501=B817),'Gutscheine'!$B$2:$B$501),"Vor dem Ausgabedatum eingelöst",IF(ROUND(SUMPRODUCT(--($B$2:B817=B817),$D$2:D817),2)&gt;ROUND(SUMPRODUCT(--('Gutscheine'!$A$2:$A$501=B817),'Gutscheine'!$C$2:$C$501),2),"Übersteigt das Restguthaben","OK")))))))))))))</f>
        <v/>
      </c>
    </row>
    <row r="818" spans="1:5">
      <c r="A818" s="7"/>
      <c r="B818" s="7"/>
      <c r="C818" s="8"/>
      <c r="D818" s="9"/>
      <c r="E818" s="11">
        <f>IF(COUNTA(A818:D818)=0,"",IF(A818="","Buchungs-ID fehlt",IF(SUMPRODUCT(--($A$2:$A$2001=A818))&gt;1,"Doppelte Buchungs-ID",IF(B818="","Gutschein-ID fehlt",IF(SUMPRODUCT(--('Gutscheine'!$A$2:$A$501=B818))=0,"Unbekannte Gutschein-ID",IF(SUMPRODUCT(--('Gutscheine'!$A$2:$A$501=B818))&gt;1,"Gutschein-ID steht doppelt auf „Gutscheine“",IF(NOT(ISNUMBER(C818)),"Datum fehlt oder ist kein Datum",IF(OR(C818&lt;DATE(2000,1,1),C818&gt;DATE(2100,12,31)),"Datum außerhalb des gültigen Bereichs",IF(NOT(ISNUMBER(D818)),"Betrag fehlt oder ist keine Zahl",IF(D818&lt;=0,"Betrag muss über 0 liegen",IF(ROUND(D818,2)&lt;&gt;D818,"Betrag hat mehr als 2 Nachkommastellen",IF(C818&lt;SUMPRODUCT(--('Gutscheine'!$A$2:$A$501=B818),'Gutscheine'!$B$2:$B$501),"Vor dem Ausgabedatum eingelöst",IF(ROUND(SUMPRODUCT(--($B$2:B818=B818),$D$2:D818),2)&gt;ROUND(SUMPRODUCT(--('Gutscheine'!$A$2:$A$501=B818),'Gutscheine'!$C$2:$C$501),2),"Übersteigt das Restguthaben","OK")))))))))))))</f>
        <v/>
      </c>
    </row>
    <row r="819" spans="1:5">
      <c r="A819" s="7"/>
      <c r="B819" s="7"/>
      <c r="C819" s="8"/>
      <c r="D819" s="9"/>
      <c r="E819" s="11">
        <f>IF(COUNTA(A819:D819)=0,"",IF(A819="","Buchungs-ID fehlt",IF(SUMPRODUCT(--($A$2:$A$2001=A819))&gt;1,"Doppelte Buchungs-ID",IF(B819="","Gutschein-ID fehlt",IF(SUMPRODUCT(--('Gutscheine'!$A$2:$A$501=B819))=0,"Unbekannte Gutschein-ID",IF(SUMPRODUCT(--('Gutscheine'!$A$2:$A$501=B819))&gt;1,"Gutschein-ID steht doppelt auf „Gutscheine“",IF(NOT(ISNUMBER(C819)),"Datum fehlt oder ist kein Datum",IF(OR(C819&lt;DATE(2000,1,1),C819&gt;DATE(2100,12,31)),"Datum außerhalb des gültigen Bereichs",IF(NOT(ISNUMBER(D819)),"Betrag fehlt oder ist keine Zahl",IF(D819&lt;=0,"Betrag muss über 0 liegen",IF(ROUND(D819,2)&lt;&gt;D819,"Betrag hat mehr als 2 Nachkommastellen",IF(C819&lt;SUMPRODUCT(--('Gutscheine'!$A$2:$A$501=B819),'Gutscheine'!$B$2:$B$501),"Vor dem Ausgabedatum eingelöst",IF(ROUND(SUMPRODUCT(--($B$2:B819=B819),$D$2:D819),2)&gt;ROUND(SUMPRODUCT(--('Gutscheine'!$A$2:$A$501=B819),'Gutscheine'!$C$2:$C$501),2),"Übersteigt das Restguthaben","OK")))))))))))))</f>
        <v/>
      </c>
    </row>
    <row r="820" spans="1:5">
      <c r="A820" s="7"/>
      <c r="B820" s="7"/>
      <c r="C820" s="8"/>
      <c r="D820" s="9"/>
      <c r="E820" s="11">
        <f>IF(COUNTA(A820:D820)=0,"",IF(A820="","Buchungs-ID fehlt",IF(SUMPRODUCT(--($A$2:$A$2001=A820))&gt;1,"Doppelte Buchungs-ID",IF(B820="","Gutschein-ID fehlt",IF(SUMPRODUCT(--('Gutscheine'!$A$2:$A$501=B820))=0,"Unbekannte Gutschein-ID",IF(SUMPRODUCT(--('Gutscheine'!$A$2:$A$501=B820))&gt;1,"Gutschein-ID steht doppelt auf „Gutscheine“",IF(NOT(ISNUMBER(C820)),"Datum fehlt oder ist kein Datum",IF(OR(C820&lt;DATE(2000,1,1),C820&gt;DATE(2100,12,31)),"Datum außerhalb des gültigen Bereichs",IF(NOT(ISNUMBER(D820)),"Betrag fehlt oder ist keine Zahl",IF(D820&lt;=0,"Betrag muss über 0 liegen",IF(ROUND(D820,2)&lt;&gt;D820,"Betrag hat mehr als 2 Nachkommastellen",IF(C820&lt;SUMPRODUCT(--('Gutscheine'!$A$2:$A$501=B820),'Gutscheine'!$B$2:$B$501),"Vor dem Ausgabedatum eingelöst",IF(ROUND(SUMPRODUCT(--($B$2:B820=B820),$D$2:D820),2)&gt;ROUND(SUMPRODUCT(--('Gutscheine'!$A$2:$A$501=B820),'Gutscheine'!$C$2:$C$501),2),"Übersteigt das Restguthaben","OK")))))))))))))</f>
        <v/>
      </c>
    </row>
    <row r="821" spans="1:5">
      <c r="A821" s="7"/>
      <c r="B821" s="7"/>
      <c r="C821" s="8"/>
      <c r="D821" s="9"/>
      <c r="E821" s="11">
        <f>IF(COUNTA(A821:D821)=0,"",IF(A821="","Buchungs-ID fehlt",IF(SUMPRODUCT(--($A$2:$A$2001=A821))&gt;1,"Doppelte Buchungs-ID",IF(B821="","Gutschein-ID fehlt",IF(SUMPRODUCT(--('Gutscheine'!$A$2:$A$501=B821))=0,"Unbekannte Gutschein-ID",IF(SUMPRODUCT(--('Gutscheine'!$A$2:$A$501=B821))&gt;1,"Gutschein-ID steht doppelt auf „Gutscheine“",IF(NOT(ISNUMBER(C821)),"Datum fehlt oder ist kein Datum",IF(OR(C821&lt;DATE(2000,1,1),C821&gt;DATE(2100,12,31)),"Datum außerhalb des gültigen Bereichs",IF(NOT(ISNUMBER(D821)),"Betrag fehlt oder ist keine Zahl",IF(D821&lt;=0,"Betrag muss über 0 liegen",IF(ROUND(D821,2)&lt;&gt;D821,"Betrag hat mehr als 2 Nachkommastellen",IF(C821&lt;SUMPRODUCT(--('Gutscheine'!$A$2:$A$501=B821),'Gutscheine'!$B$2:$B$501),"Vor dem Ausgabedatum eingelöst",IF(ROUND(SUMPRODUCT(--($B$2:B821=B821),$D$2:D821),2)&gt;ROUND(SUMPRODUCT(--('Gutscheine'!$A$2:$A$501=B821),'Gutscheine'!$C$2:$C$501),2),"Übersteigt das Restguthaben","OK")))))))))))))</f>
        <v/>
      </c>
    </row>
    <row r="822" spans="1:5">
      <c r="A822" s="7"/>
      <c r="B822" s="7"/>
      <c r="C822" s="8"/>
      <c r="D822" s="9"/>
      <c r="E822" s="11">
        <f>IF(COUNTA(A822:D822)=0,"",IF(A822="","Buchungs-ID fehlt",IF(SUMPRODUCT(--($A$2:$A$2001=A822))&gt;1,"Doppelte Buchungs-ID",IF(B822="","Gutschein-ID fehlt",IF(SUMPRODUCT(--('Gutscheine'!$A$2:$A$501=B822))=0,"Unbekannte Gutschein-ID",IF(SUMPRODUCT(--('Gutscheine'!$A$2:$A$501=B822))&gt;1,"Gutschein-ID steht doppelt auf „Gutscheine“",IF(NOT(ISNUMBER(C822)),"Datum fehlt oder ist kein Datum",IF(OR(C822&lt;DATE(2000,1,1),C822&gt;DATE(2100,12,31)),"Datum außerhalb des gültigen Bereichs",IF(NOT(ISNUMBER(D822)),"Betrag fehlt oder ist keine Zahl",IF(D822&lt;=0,"Betrag muss über 0 liegen",IF(ROUND(D822,2)&lt;&gt;D822,"Betrag hat mehr als 2 Nachkommastellen",IF(C822&lt;SUMPRODUCT(--('Gutscheine'!$A$2:$A$501=B822),'Gutscheine'!$B$2:$B$501),"Vor dem Ausgabedatum eingelöst",IF(ROUND(SUMPRODUCT(--($B$2:B822=B822),$D$2:D822),2)&gt;ROUND(SUMPRODUCT(--('Gutscheine'!$A$2:$A$501=B822),'Gutscheine'!$C$2:$C$501),2),"Übersteigt das Restguthaben","OK")))))))))))))</f>
        <v/>
      </c>
    </row>
    <row r="823" spans="1:5">
      <c r="A823" s="7"/>
      <c r="B823" s="7"/>
      <c r="C823" s="8"/>
      <c r="D823" s="9"/>
      <c r="E823" s="11">
        <f>IF(COUNTA(A823:D823)=0,"",IF(A823="","Buchungs-ID fehlt",IF(SUMPRODUCT(--($A$2:$A$2001=A823))&gt;1,"Doppelte Buchungs-ID",IF(B823="","Gutschein-ID fehlt",IF(SUMPRODUCT(--('Gutscheine'!$A$2:$A$501=B823))=0,"Unbekannte Gutschein-ID",IF(SUMPRODUCT(--('Gutscheine'!$A$2:$A$501=B823))&gt;1,"Gutschein-ID steht doppelt auf „Gutscheine“",IF(NOT(ISNUMBER(C823)),"Datum fehlt oder ist kein Datum",IF(OR(C823&lt;DATE(2000,1,1),C823&gt;DATE(2100,12,31)),"Datum außerhalb des gültigen Bereichs",IF(NOT(ISNUMBER(D823)),"Betrag fehlt oder ist keine Zahl",IF(D823&lt;=0,"Betrag muss über 0 liegen",IF(ROUND(D823,2)&lt;&gt;D823,"Betrag hat mehr als 2 Nachkommastellen",IF(C823&lt;SUMPRODUCT(--('Gutscheine'!$A$2:$A$501=B823),'Gutscheine'!$B$2:$B$501),"Vor dem Ausgabedatum eingelöst",IF(ROUND(SUMPRODUCT(--($B$2:B823=B823),$D$2:D823),2)&gt;ROUND(SUMPRODUCT(--('Gutscheine'!$A$2:$A$501=B823),'Gutscheine'!$C$2:$C$501),2),"Übersteigt das Restguthaben","OK")))))))))))))</f>
        <v/>
      </c>
    </row>
    <row r="824" spans="1:5">
      <c r="A824" s="7"/>
      <c r="B824" s="7"/>
      <c r="C824" s="8"/>
      <c r="D824" s="9"/>
      <c r="E824" s="11">
        <f>IF(COUNTA(A824:D824)=0,"",IF(A824="","Buchungs-ID fehlt",IF(SUMPRODUCT(--($A$2:$A$2001=A824))&gt;1,"Doppelte Buchungs-ID",IF(B824="","Gutschein-ID fehlt",IF(SUMPRODUCT(--('Gutscheine'!$A$2:$A$501=B824))=0,"Unbekannte Gutschein-ID",IF(SUMPRODUCT(--('Gutscheine'!$A$2:$A$501=B824))&gt;1,"Gutschein-ID steht doppelt auf „Gutscheine“",IF(NOT(ISNUMBER(C824)),"Datum fehlt oder ist kein Datum",IF(OR(C824&lt;DATE(2000,1,1),C824&gt;DATE(2100,12,31)),"Datum außerhalb des gültigen Bereichs",IF(NOT(ISNUMBER(D824)),"Betrag fehlt oder ist keine Zahl",IF(D824&lt;=0,"Betrag muss über 0 liegen",IF(ROUND(D824,2)&lt;&gt;D824,"Betrag hat mehr als 2 Nachkommastellen",IF(C824&lt;SUMPRODUCT(--('Gutscheine'!$A$2:$A$501=B824),'Gutscheine'!$B$2:$B$501),"Vor dem Ausgabedatum eingelöst",IF(ROUND(SUMPRODUCT(--($B$2:B824=B824),$D$2:D824),2)&gt;ROUND(SUMPRODUCT(--('Gutscheine'!$A$2:$A$501=B824),'Gutscheine'!$C$2:$C$501),2),"Übersteigt das Restguthaben","OK")))))))))))))</f>
        <v/>
      </c>
    </row>
    <row r="825" spans="1:5">
      <c r="A825" s="7"/>
      <c r="B825" s="7"/>
      <c r="C825" s="8"/>
      <c r="D825" s="9"/>
      <c r="E825" s="11">
        <f>IF(COUNTA(A825:D825)=0,"",IF(A825="","Buchungs-ID fehlt",IF(SUMPRODUCT(--($A$2:$A$2001=A825))&gt;1,"Doppelte Buchungs-ID",IF(B825="","Gutschein-ID fehlt",IF(SUMPRODUCT(--('Gutscheine'!$A$2:$A$501=B825))=0,"Unbekannte Gutschein-ID",IF(SUMPRODUCT(--('Gutscheine'!$A$2:$A$501=B825))&gt;1,"Gutschein-ID steht doppelt auf „Gutscheine“",IF(NOT(ISNUMBER(C825)),"Datum fehlt oder ist kein Datum",IF(OR(C825&lt;DATE(2000,1,1),C825&gt;DATE(2100,12,31)),"Datum außerhalb des gültigen Bereichs",IF(NOT(ISNUMBER(D825)),"Betrag fehlt oder ist keine Zahl",IF(D825&lt;=0,"Betrag muss über 0 liegen",IF(ROUND(D825,2)&lt;&gt;D825,"Betrag hat mehr als 2 Nachkommastellen",IF(C825&lt;SUMPRODUCT(--('Gutscheine'!$A$2:$A$501=B825),'Gutscheine'!$B$2:$B$501),"Vor dem Ausgabedatum eingelöst",IF(ROUND(SUMPRODUCT(--($B$2:B825=B825),$D$2:D825),2)&gt;ROUND(SUMPRODUCT(--('Gutscheine'!$A$2:$A$501=B825),'Gutscheine'!$C$2:$C$501),2),"Übersteigt das Restguthaben","OK")))))))))))))</f>
        <v/>
      </c>
    </row>
    <row r="826" spans="1:5">
      <c r="A826" s="7"/>
      <c r="B826" s="7"/>
      <c r="C826" s="8"/>
      <c r="D826" s="9"/>
      <c r="E826" s="11">
        <f>IF(COUNTA(A826:D826)=0,"",IF(A826="","Buchungs-ID fehlt",IF(SUMPRODUCT(--($A$2:$A$2001=A826))&gt;1,"Doppelte Buchungs-ID",IF(B826="","Gutschein-ID fehlt",IF(SUMPRODUCT(--('Gutscheine'!$A$2:$A$501=B826))=0,"Unbekannte Gutschein-ID",IF(SUMPRODUCT(--('Gutscheine'!$A$2:$A$501=B826))&gt;1,"Gutschein-ID steht doppelt auf „Gutscheine“",IF(NOT(ISNUMBER(C826)),"Datum fehlt oder ist kein Datum",IF(OR(C826&lt;DATE(2000,1,1),C826&gt;DATE(2100,12,31)),"Datum außerhalb des gültigen Bereichs",IF(NOT(ISNUMBER(D826)),"Betrag fehlt oder ist keine Zahl",IF(D826&lt;=0,"Betrag muss über 0 liegen",IF(ROUND(D826,2)&lt;&gt;D826,"Betrag hat mehr als 2 Nachkommastellen",IF(C826&lt;SUMPRODUCT(--('Gutscheine'!$A$2:$A$501=B826),'Gutscheine'!$B$2:$B$501),"Vor dem Ausgabedatum eingelöst",IF(ROUND(SUMPRODUCT(--($B$2:B826=B826),$D$2:D826),2)&gt;ROUND(SUMPRODUCT(--('Gutscheine'!$A$2:$A$501=B826),'Gutscheine'!$C$2:$C$501),2),"Übersteigt das Restguthaben","OK")))))))))))))</f>
        <v/>
      </c>
    </row>
    <row r="827" spans="1:5">
      <c r="A827" s="7"/>
      <c r="B827" s="7"/>
      <c r="C827" s="8"/>
      <c r="D827" s="9"/>
      <c r="E827" s="11">
        <f>IF(COUNTA(A827:D827)=0,"",IF(A827="","Buchungs-ID fehlt",IF(SUMPRODUCT(--($A$2:$A$2001=A827))&gt;1,"Doppelte Buchungs-ID",IF(B827="","Gutschein-ID fehlt",IF(SUMPRODUCT(--('Gutscheine'!$A$2:$A$501=B827))=0,"Unbekannte Gutschein-ID",IF(SUMPRODUCT(--('Gutscheine'!$A$2:$A$501=B827))&gt;1,"Gutschein-ID steht doppelt auf „Gutscheine“",IF(NOT(ISNUMBER(C827)),"Datum fehlt oder ist kein Datum",IF(OR(C827&lt;DATE(2000,1,1),C827&gt;DATE(2100,12,31)),"Datum außerhalb des gültigen Bereichs",IF(NOT(ISNUMBER(D827)),"Betrag fehlt oder ist keine Zahl",IF(D827&lt;=0,"Betrag muss über 0 liegen",IF(ROUND(D827,2)&lt;&gt;D827,"Betrag hat mehr als 2 Nachkommastellen",IF(C827&lt;SUMPRODUCT(--('Gutscheine'!$A$2:$A$501=B827),'Gutscheine'!$B$2:$B$501),"Vor dem Ausgabedatum eingelöst",IF(ROUND(SUMPRODUCT(--($B$2:B827=B827),$D$2:D827),2)&gt;ROUND(SUMPRODUCT(--('Gutscheine'!$A$2:$A$501=B827),'Gutscheine'!$C$2:$C$501),2),"Übersteigt das Restguthaben","OK")))))))))))))</f>
        <v/>
      </c>
    </row>
    <row r="828" spans="1:5">
      <c r="A828" s="7"/>
      <c r="B828" s="7"/>
      <c r="C828" s="8"/>
      <c r="D828" s="9"/>
      <c r="E828" s="11">
        <f>IF(COUNTA(A828:D828)=0,"",IF(A828="","Buchungs-ID fehlt",IF(SUMPRODUCT(--($A$2:$A$2001=A828))&gt;1,"Doppelte Buchungs-ID",IF(B828="","Gutschein-ID fehlt",IF(SUMPRODUCT(--('Gutscheine'!$A$2:$A$501=B828))=0,"Unbekannte Gutschein-ID",IF(SUMPRODUCT(--('Gutscheine'!$A$2:$A$501=B828))&gt;1,"Gutschein-ID steht doppelt auf „Gutscheine“",IF(NOT(ISNUMBER(C828)),"Datum fehlt oder ist kein Datum",IF(OR(C828&lt;DATE(2000,1,1),C828&gt;DATE(2100,12,31)),"Datum außerhalb des gültigen Bereichs",IF(NOT(ISNUMBER(D828)),"Betrag fehlt oder ist keine Zahl",IF(D828&lt;=0,"Betrag muss über 0 liegen",IF(ROUND(D828,2)&lt;&gt;D828,"Betrag hat mehr als 2 Nachkommastellen",IF(C828&lt;SUMPRODUCT(--('Gutscheine'!$A$2:$A$501=B828),'Gutscheine'!$B$2:$B$501),"Vor dem Ausgabedatum eingelöst",IF(ROUND(SUMPRODUCT(--($B$2:B828=B828),$D$2:D828),2)&gt;ROUND(SUMPRODUCT(--('Gutscheine'!$A$2:$A$501=B828),'Gutscheine'!$C$2:$C$501),2),"Übersteigt das Restguthaben","OK")))))))))))))</f>
        <v/>
      </c>
    </row>
    <row r="829" spans="1:5">
      <c r="A829" s="7"/>
      <c r="B829" s="7"/>
      <c r="C829" s="8"/>
      <c r="D829" s="9"/>
      <c r="E829" s="11">
        <f>IF(COUNTA(A829:D829)=0,"",IF(A829="","Buchungs-ID fehlt",IF(SUMPRODUCT(--($A$2:$A$2001=A829))&gt;1,"Doppelte Buchungs-ID",IF(B829="","Gutschein-ID fehlt",IF(SUMPRODUCT(--('Gutscheine'!$A$2:$A$501=B829))=0,"Unbekannte Gutschein-ID",IF(SUMPRODUCT(--('Gutscheine'!$A$2:$A$501=B829))&gt;1,"Gutschein-ID steht doppelt auf „Gutscheine“",IF(NOT(ISNUMBER(C829)),"Datum fehlt oder ist kein Datum",IF(OR(C829&lt;DATE(2000,1,1),C829&gt;DATE(2100,12,31)),"Datum außerhalb des gültigen Bereichs",IF(NOT(ISNUMBER(D829)),"Betrag fehlt oder ist keine Zahl",IF(D829&lt;=0,"Betrag muss über 0 liegen",IF(ROUND(D829,2)&lt;&gt;D829,"Betrag hat mehr als 2 Nachkommastellen",IF(C829&lt;SUMPRODUCT(--('Gutscheine'!$A$2:$A$501=B829),'Gutscheine'!$B$2:$B$501),"Vor dem Ausgabedatum eingelöst",IF(ROUND(SUMPRODUCT(--($B$2:B829=B829),$D$2:D829),2)&gt;ROUND(SUMPRODUCT(--('Gutscheine'!$A$2:$A$501=B829),'Gutscheine'!$C$2:$C$501),2),"Übersteigt das Restguthaben","OK")))))))))))))</f>
        <v/>
      </c>
    </row>
    <row r="830" spans="1:5">
      <c r="A830" s="7"/>
      <c r="B830" s="7"/>
      <c r="C830" s="8"/>
      <c r="D830" s="9"/>
      <c r="E830" s="11">
        <f>IF(COUNTA(A830:D830)=0,"",IF(A830="","Buchungs-ID fehlt",IF(SUMPRODUCT(--($A$2:$A$2001=A830))&gt;1,"Doppelte Buchungs-ID",IF(B830="","Gutschein-ID fehlt",IF(SUMPRODUCT(--('Gutscheine'!$A$2:$A$501=B830))=0,"Unbekannte Gutschein-ID",IF(SUMPRODUCT(--('Gutscheine'!$A$2:$A$501=B830))&gt;1,"Gutschein-ID steht doppelt auf „Gutscheine“",IF(NOT(ISNUMBER(C830)),"Datum fehlt oder ist kein Datum",IF(OR(C830&lt;DATE(2000,1,1),C830&gt;DATE(2100,12,31)),"Datum außerhalb des gültigen Bereichs",IF(NOT(ISNUMBER(D830)),"Betrag fehlt oder ist keine Zahl",IF(D830&lt;=0,"Betrag muss über 0 liegen",IF(ROUND(D830,2)&lt;&gt;D830,"Betrag hat mehr als 2 Nachkommastellen",IF(C830&lt;SUMPRODUCT(--('Gutscheine'!$A$2:$A$501=B830),'Gutscheine'!$B$2:$B$501),"Vor dem Ausgabedatum eingelöst",IF(ROUND(SUMPRODUCT(--($B$2:B830=B830),$D$2:D830),2)&gt;ROUND(SUMPRODUCT(--('Gutscheine'!$A$2:$A$501=B830),'Gutscheine'!$C$2:$C$501),2),"Übersteigt das Restguthaben","OK")))))))))))))</f>
        <v/>
      </c>
    </row>
    <row r="831" spans="1:5">
      <c r="A831" s="7"/>
      <c r="B831" s="7"/>
      <c r="C831" s="8"/>
      <c r="D831" s="9"/>
      <c r="E831" s="11">
        <f>IF(COUNTA(A831:D831)=0,"",IF(A831="","Buchungs-ID fehlt",IF(SUMPRODUCT(--($A$2:$A$2001=A831))&gt;1,"Doppelte Buchungs-ID",IF(B831="","Gutschein-ID fehlt",IF(SUMPRODUCT(--('Gutscheine'!$A$2:$A$501=B831))=0,"Unbekannte Gutschein-ID",IF(SUMPRODUCT(--('Gutscheine'!$A$2:$A$501=B831))&gt;1,"Gutschein-ID steht doppelt auf „Gutscheine“",IF(NOT(ISNUMBER(C831)),"Datum fehlt oder ist kein Datum",IF(OR(C831&lt;DATE(2000,1,1),C831&gt;DATE(2100,12,31)),"Datum außerhalb des gültigen Bereichs",IF(NOT(ISNUMBER(D831)),"Betrag fehlt oder ist keine Zahl",IF(D831&lt;=0,"Betrag muss über 0 liegen",IF(ROUND(D831,2)&lt;&gt;D831,"Betrag hat mehr als 2 Nachkommastellen",IF(C831&lt;SUMPRODUCT(--('Gutscheine'!$A$2:$A$501=B831),'Gutscheine'!$B$2:$B$501),"Vor dem Ausgabedatum eingelöst",IF(ROUND(SUMPRODUCT(--($B$2:B831=B831),$D$2:D831),2)&gt;ROUND(SUMPRODUCT(--('Gutscheine'!$A$2:$A$501=B831),'Gutscheine'!$C$2:$C$501),2),"Übersteigt das Restguthaben","OK")))))))))))))</f>
        <v/>
      </c>
    </row>
    <row r="832" spans="1:5">
      <c r="A832" s="7"/>
      <c r="B832" s="7"/>
      <c r="C832" s="8"/>
      <c r="D832" s="9"/>
      <c r="E832" s="11">
        <f>IF(COUNTA(A832:D832)=0,"",IF(A832="","Buchungs-ID fehlt",IF(SUMPRODUCT(--($A$2:$A$2001=A832))&gt;1,"Doppelte Buchungs-ID",IF(B832="","Gutschein-ID fehlt",IF(SUMPRODUCT(--('Gutscheine'!$A$2:$A$501=B832))=0,"Unbekannte Gutschein-ID",IF(SUMPRODUCT(--('Gutscheine'!$A$2:$A$501=B832))&gt;1,"Gutschein-ID steht doppelt auf „Gutscheine“",IF(NOT(ISNUMBER(C832)),"Datum fehlt oder ist kein Datum",IF(OR(C832&lt;DATE(2000,1,1),C832&gt;DATE(2100,12,31)),"Datum außerhalb des gültigen Bereichs",IF(NOT(ISNUMBER(D832)),"Betrag fehlt oder ist keine Zahl",IF(D832&lt;=0,"Betrag muss über 0 liegen",IF(ROUND(D832,2)&lt;&gt;D832,"Betrag hat mehr als 2 Nachkommastellen",IF(C832&lt;SUMPRODUCT(--('Gutscheine'!$A$2:$A$501=B832),'Gutscheine'!$B$2:$B$501),"Vor dem Ausgabedatum eingelöst",IF(ROUND(SUMPRODUCT(--($B$2:B832=B832),$D$2:D832),2)&gt;ROUND(SUMPRODUCT(--('Gutscheine'!$A$2:$A$501=B832),'Gutscheine'!$C$2:$C$501),2),"Übersteigt das Restguthaben","OK")))))))))))))</f>
        <v/>
      </c>
    </row>
    <row r="833" spans="1:5">
      <c r="A833" s="7"/>
      <c r="B833" s="7"/>
      <c r="C833" s="8"/>
      <c r="D833" s="9"/>
      <c r="E833" s="11">
        <f>IF(COUNTA(A833:D833)=0,"",IF(A833="","Buchungs-ID fehlt",IF(SUMPRODUCT(--($A$2:$A$2001=A833))&gt;1,"Doppelte Buchungs-ID",IF(B833="","Gutschein-ID fehlt",IF(SUMPRODUCT(--('Gutscheine'!$A$2:$A$501=B833))=0,"Unbekannte Gutschein-ID",IF(SUMPRODUCT(--('Gutscheine'!$A$2:$A$501=B833))&gt;1,"Gutschein-ID steht doppelt auf „Gutscheine“",IF(NOT(ISNUMBER(C833)),"Datum fehlt oder ist kein Datum",IF(OR(C833&lt;DATE(2000,1,1),C833&gt;DATE(2100,12,31)),"Datum außerhalb des gültigen Bereichs",IF(NOT(ISNUMBER(D833)),"Betrag fehlt oder ist keine Zahl",IF(D833&lt;=0,"Betrag muss über 0 liegen",IF(ROUND(D833,2)&lt;&gt;D833,"Betrag hat mehr als 2 Nachkommastellen",IF(C833&lt;SUMPRODUCT(--('Gutscheine'!$A$2:$A$501=B833),'Gutscheine'!$B$2:$B$501),"Vor dem Ausgabedatum eingelöst",IF(ROUND(SUMPRODUCT(--($B$2:B833=B833),$D$2:D833),2)&gt;ROUND(SUMPRODUCT(--('Gutscheine'!$A$2:$A$501=B833),'Gutscheine'!$C$2:$C$501),2),"Übersteigt das Restguthaben","OK")))))))))))))</f>
        <v/>
      </c>
    </row>
    <row r="834" spans="1:5">
      <c r="A834" s="7"/>
      <c r="B834" s="7"/>
      <c r="C834" s="8"/>
      <c r="D834" s="9"/>
      <c r="E834" s="11">
        <f>IF(COUNTA(A834:D834)=0,"",IF(A834="","Buchungs-ID fehlt",IF(SUMPRODUCT(--($A$2:$A$2001=A834))&gt;1,"Doppelte Buchungs-ID",IF(B834="","Gutschein-ID fehlt",IF(SUMPRODUCT(--('Gutscheine'!$A$2:$A$501=B834))=0,"Unbekannte Gutschein-ID",IF(SUMPRODUCT(--('Gutscheine'!$A$2:$A$501=B834))&gt;1,"Gutschein-ID steht doppelt auf „Gutscheine“",IF(NOT(ISNUMBER(C834)),"Datum fehlt oder ist kein Datum",IF(OR(C834&lt;DATE(2000,1,1),C834&gt;DATE(2100,12,31)),"Datum außerhalb des gültigen Bereichs",IF(NOT(ISNUMBER(D834)),"Betrag fehlt oder ist keine Zahl",IF(D834&lt;=0,"Betrag muss über 0 liegen",IF(ROUND(D834,2)&lt;&gt;D834,"Betrag hat mehr als 2 Nachkommastellen",IF(C834&lt;SUMPRODUCT(--('Gutscheine'!$A$2:$A$501=B834),'Gutscheine'!$B$2:$B$501),"Vor dem Ausgabedatum eingelöst",IF(ROUND(SUMPRODUCT(--($B$2:B834=B834),$D$2:D834),2)&gt;ROUND(SUMPRODUCT(--('Gutscheine'!$A$2:$A$501=B834),'Gutscheine'!$C$2:$C$501),2),"Übersteigt das Restguthaben","OK")))))))))))))</f>
        <v/>
      </c>
    </row>
    <row r="835" spans="1:5">
      <c r="A835" s="7"/>
      <c r="B835" s="7"/>
      <c r="C835" s="8"/>
      <c r="D835" s="9"/>
      <c r="E835" s="11">
        <f>IF(COUNTA(A835:D835)=0,"",IF(A835="","Buchungs-ID fehlt",IF(SUMPRODUCT(--($A$2:$A$2001=A835))&gt;1,"Doppelte Buchungs-ID",IF(B835="","Gutschein-ID fehlt",IF(SUMPRODUCT(--('Gutscheine'!$A$2:$A$501=B835))=0,"Unbekannte Gutschein-ID",IF(SUMPRODUCT(--('Gutscheine'!$A$2:$A$501=B835))&gt;1,"Gutschein-ID steht doppelt auf „Gutscheine“",IF(NOT(ISNUMBER(C835)),"Datum fehlt oder ist kein Datum",IF(OR(C835&lt;DATE(2000,1,1),C835&gt;DATE(2100,12,31)),"Datum außerhalb des gültigen Bereichs",IF(NOT(ISNUMBER(D835)),"Betrag fehlt oder ist keine Zahl",IF(D835&lt;=0,"Betrag muss über 0 liegen",IF(ROUND(D835,2)&lt;&gt;D835,"Betrag hat mehr als 2 Nachkommastellen",IF(C835&lt;SUMPRODUCT(--('Gutscheine'!$A$2:$A$501=B835),'Gutscheine'!$B$2:$B$501),"Vor dem Ausgabedatum eingelöst",IF(ROUND(SUMPRODUCT(--($B$2:B835=B835),$D$2:D835),2)&gt;ROUND(SUMPRODUCT(--('Gutscheine'!$A$2:$A$501=B835),'Gutscheine'!$C$2:$C$501),2),"Übersteigt das Restguthaben","OK")))))))))))))</f>
        <v/>
      </c>
    </row>
    <row r="836" spans="1:5">
      <c r="A836" s="7"/>
      <c r="B836" s="7"/>
      <c r="C836" s="8"/>
      <c r="D836" s="9"/>
      <c r="E836" s="11">
        <f>IF(COUNTA(A836:D836)=0,"",IF(A836="","Buchungs-ID fehlt",IF(SUMPRODUCT(--($A$2:$A$2001=A836))&gt;1,"Doppelte Buchungs-ID",IF(B836="","Gutschein-ID fehlt",IF(SUMPRODUCT(--('Gutscheine'!$A$2:$A$501=B836))=0,"Unbekannte Gutschein-ID",IF(SUMPRODUCT(--('Gutscheine'!$A$2:$A$501=B836))&gt;1,"Gutschein-ID steht doppelt auf „Gutscheine“",IF(NOT(ISNUMBER(C836)),"Datum fehlt oder ist kein Datum",IF(OR(C836&lt;DATE(2000,1,1),C836&gt;DATE(2100,12,31)),"Datum außerhalb des gültigen Bereichs",IF(NOT(ISNUMBER(D836)),"Betrag fehlt oder ist keine Zahl",IF(D836&lt;=0,"Betrag muss über 0 liegen",IF(ROUND(D836,2)&lt;&gt;D836,"Betrag hat mehr als 2 Nachkommastellen",IF(C836&lt;SUMPRODUCT(--('Gutscheine'!$A$2:$A$501=B836),'Gutscheine'!$B$2:$B$501),"Vor dem Ausgabedatum eingelöst",IF(ROUND(SUMPRODUCT(--($B$2:B836=B836),$D$2:D836),2)&gt;ROUND(SUMPRODUCT(--('Gutscheine'!$A$2:$A$501=B836),'Gutscheine'!$C$2:$C$501),2),"Übersteigt das Restguthaben","OK")))))))))))))</f>
        <v/>
      </c>
    </row>
    <row r="837" spans="1:5">
      <c r="A837" s="7"/>
      <c r="B837" s="7"/>
      <c r="C837" s="8"/>
      <c r="D837" s="9"/>
      <c r="E837" s="11">
        <f>IF(COUNTA(A837:D837)=0,"",IF(A837="","Buchungs-ID fehlt",IF(SUMPRODUCT(--($A$2:$A$2001=A837))&gt;1,"Doppelte Buchungs-ID",IF(B837="","Gutschein-ID fehlt",IF(SUMPRODUCT(--('Gutscheine'!$A$2:$A$501=B837))=0,"Unbekannte Gutschein-ID",IF(SUMPRODUCT(--('Gutscheine'!$A$2:$A$501=B837))&gt;1,"Gutschein-ID steht doppelt auf „Gutscheine“",IF(NOT(ISNUMBER(C837)),"Datum fehlt oder ist kein Datum",IF(OR(C837&lt;DATE(2000,1,1),C837&gt;DATE(2100,12,31)),"Datum außerhalb des gültigen Bereichs",IF(NOT(ISNUMBER(D837)),"Betrag fehlt oder ist keine Zahl",IF(D837&lt;=0,"Betrag muss über 0 liegen",IF(ROUND(D837,2)&lt;&gt;D837,"Betrag hat mehr als 2 Nachkommastellen",IF(C837&lt;SUMPRODUCT(--('Gutscheine'!$A$2:$A$501=B837),'Gutscheine'!$B$2:$B$501),"Vor dem Ausgabedatum eingelöst",IF(ROUND(SUMPRODUCT(--($B$2:B837=B837),$D$2:D837),2)&gt;ROUND(SUMPRODUCT(--('Gutscheine'!$A$2:$A$501=B837),'Gutscheine'!$C$2:$C$501),2),"Übersteigt das Restguthaben","OK")))))))))))))</f>
        <v/>
      </c>
    </row>
    <row r="838" spans="1:5">
      <c r="A838" s="7"/>
      <c r="B838" s="7"/>
      <c r="C838" s="8"/>
      <c r="D838" s="9"/>
      <c r="E838" s="11">
        <f>IF(COUNTA(A838:D838)=0,"",IF(A838="","Buchungs-ID fehlt",IF(SUMPRODUCT(--($A$2:$A$2001=A838))&gt;1,"Doppelte Buchungs-ID",IF(B838="","Gutschein-ID fehlt",IF(SUMPRODUCT(--('Gutscheine'!$A$2:$A$501=B838))=0,"Unbekannte Gutschein-ID",IF(SUMPRODUCT(--('Gutscheine'!$A$2:$A$501=B838))&gt;1,"Gutschein-ID steht doppelt auf „Gutscheine“",IF(NOT(ISNUMBER(C838)),"Datum fehlt oder ist kein Datum",IF(OR(C838&lt;DATE(2000,1,1),C838&gt;DATE(2100,12,31)),"Datum außerhalb des gültigen Bereichs",IF(NOT(ISNUMBER(D838)),"Betrag fehlt oder ist keine Zahl",IF(D838&lt;=0,"Betrag muss über 0 liegen",IF(ROUND(D838,2)&lt;&gt;D838,"Betrag hat mehr als 2 Nachkommastellen",IF(C838&lt;SUMPRODUCT(--('Gutscheine'!$A$2:$A$501=B838),'Gutscheine'!$B$2:$B$501),"Vor dem Ausgabedatum eingelöst",IF(ROUND(SUMPRODUCT(--($B$2:B838=B838),$D$2:D838),2)&gt;ROUND(SUMPRODUCT(--('Gutscheine'!$A$2:$A$501=B838),'Gutscheine'!$C$2:$C$501),2),"Übersteigt das Restguthaben","OK")))))))))))))</f>
        <v/>
      </c>
    </row>
    <row r="839" spans="1:5">
      <c r="A839" s="7"/>
      <c r="B839" s="7"/>
      <c r="C839" s="8"/>
      <c r="D839" s="9"/>
      <c r="E839" s="11">
        <f>IF(COUNTA(A839:D839)=0,"",IF(A839="","Buchungs-ID fehlt",IF(SUMPRODUCT(--($A$2:$A$2001=A839))&gt;1,"Doppelte Buchungs-ID",IF(B839="","Gutschein-ID fehlt",IF(SUMPRODUCT(--('Gutscheine'!$A$2:$A$501=B839))=0,"Unbekannte Gutschein-ID",IF(SUMPRODUCT(--('Gutscheine'!$A$2:$A$501=B839))&gt;1,"Gutschein-ID steht doppelt auf „Gutscheine“",IF(NOT(ISNUMBER(C839)),"Datum fehlt oder ist kein Datum",IF(OR(C839&lt;DATE(2000,1,1),C839&gt;DATE(2100,12,31)),"Datum außerhalb des gültigen Bereichs",IF(NOT(ISNUMBER(D839)),"Betrag fehlt oder ist keine Zahl",IF(D839&lt;=0,"Betrag muss über 0 liegen",IF(ROUND(D839,2)&lt;&gt;D839,"Betrag hat mehr als 2 Nachkommastellen",IF(C839&lt;SUMPRODUCT(--('Gutscheine'!$A$2:$A$501=B839),'Gutscheine'!$B$2:$B$501),"Vor dem Ausgabedatum eingelöst",IF(ROUND(SUMPRODUCT(--($B$2:B839=B839),$D$2:D839),2)&gt;ROUND(SUMPRODUCT(--('Gutscheine'!$A$2:$A$501=B839),'Gutscheine'!$C$2:$C$501),2),"Übersteigt das Restguthaben","OK")))))))))))))</f>
        <v/>
      </c>
    </row>
    <row r="840" spans="1:5">
      <c r="A840" s="7"/>
      <c r="B840" s="7"/>
      <c r="C840" s="8"/>
      <c r="D840" s="9"/>
      <c r="E840" s="11">
        <f>IF(COUNTA(A840:D840)=0,"",IF(A840="","Buchungs-ID fehlt",IF(SUMPRODUCT(--($A$2:$A$2001=A840))&gt;1,"Doppelte Buchungs-ID",IF(B840="","Gutschein-ID fehlt",IF(SUMPRODUCT(--('Gutscheine'!$A$2:$A$501=B840))=0,"Unbekannte Gutschein-ID",IF(SUMPRODUCT(--('Gutscheine'!$A$2:$A$501=B840))&gt;1,"Gutschein-ID steht doppelt auf „Gutscheine“",IF(NOT(ISNUMBER(C840)),"Datum fehlt oder ist kein Datum",IF(OR(C840&lt;DATE(2000,1,1),C840&gt;DATE(2100,12,31)),"Datum außerhalb des gültigen Bereichs",IF(NOT(ISNUMBER(D840)),"Betrag fehlt oder ist keine Zahl",IF(D840&lt;=0,"Betrag muss über 0 liegen",IF(ROUND(D840,2)&lt;&gt;D840,"Betrag hat mehr als 2 Nachkommastellen",IF(C840&lt;SUMPRODUCT(--('Gutscheine'!$A$2:$A$501=B840),'Gutscheine'!$B$2:$B$501),"Vor dem Ausgabedatum eingelöst",IF(ROUND(SUMPRODUCT(--($B$2:B840=B840),$D$2:D840),2)&gt;ROUND(SUMPRODUCT(--('Gutscheine'!$A$2:$A$501=B840),'Gutscheine'!$C$2:$C$501),2),"Übersteigt das Restguthaben","OK")))))))))))))</f>
        <v/>
      </c>
    </row>
    <row r="841" spans="1:5">
      <c r="A841" s="7"/>
      <c r="B841" s="7"/>
      <c r="C841" s="8"/>
      <c r="D841" s="9"/>
      <c r="E841" s="11">
        <f>IF(COUNTA(A841:D841)=0,"",IF(A841="","Buchungs-ID fehlt",IF(SUMPRODUCT(--($A$2:$A$2001=A841))&gt;1,"Doppelte Buchungs-ID",IF(B841="","Gutschein-ID fehlt",IF(SUMPRODUCT(--('Gutscheine'!$A$2:$A$501=B841))=0,"Unbekannte Gutschein-ID",IF(SUMPRODUCT(--('Gutscheine'!$A$2:$A$501=B841))&gt;1,"Gutschein-ID steht doppelt auf „Gutscheine“",IF(NOT(ISNUMBER(C841)),"Datum fehlt oder ist kein Datum",IF(OR(C841&lt;DATE(2000,1,1),C841&gt;DATE(2100,12,31)),"Datum außerhalb des gültigen Bereichs",IF(NOT(ISNUMBER(D841)),"Betrag fehlt oder ist keine Zahl",IF(D841&lt;=0,"Betrag muss über 0 liegen",IF(ROUND(D841,2)&lt;&gt;D841,"Betrag hat mehr als 2 Nachkommastellen",IF(C841&lt;SUMPRODUCT(--('Gutscheine'!$A$2:$A$501=B841),'Gutscheine'!$B$2:$B$501),"Vor dem Ausgabedatum eingelöst",IF(ROUND(SUMPRODUCT(--($B$2:B841=B841),$D$2:D841),2)&gt;ROUND(SUMPRODUCT(--('Gutscheine'!$A$2:$A$501=B841),'Gutscheine'!$C$2:$C$501),2),"Übersteigt das Restguthaben","OK")))))))))))))</f>
        <v/>
      </c>
    </row>
    <row r="842" spans="1:5">
      <c r="A842" s="7"/>
      <c r="B842" s="7"/>
      <c r="C842" s="8"/>
      <c r="D842" s="9"/>
      <c r="E842" s="11">
        <f>IF(COUNTA(A842:D842)=0,"",IF(A842="","Buchungs-ID fehlt",IF(SUMPRODUCT(--($A$2:$A$2001=A842))&gt;1,"Doppelte Buchungs-ID",IF(B842="","Gutschein-ID fehlt",IF(SUMPRODUCT(--('Gutscheine'!$A$2:$A$501=B842))=0,"Unbekannte Gutschein-ID",IF(SUMPRODUCT(--('Gutscheine'!$A$2:$A$501=B842))&gt;1,"Gutschein-ID steht doppelt auf „Gutscheine“",IF(NOT(ISNUMBER(C842)),"Datum fehlt oder ist kein Datum",IF(OR(C842&lt;DATE(2000,1,1),C842&gt;DATE(2100,12,31)),"Datum außerhalb des gültigen Bereichs",IF(NOT(ISNUMBER(D842)),"Betrag fehlt oder ist keine Zahl",IF(D842&lt;=0,"Betrag muss über 0 liegen",IF(ROUND(D842,2)&lt;&gt;D842,"Betrag hat mehr als 2 Nachkommastellen",IF(C842&lt;SUMPRODUCT(--('Gutscheine'!$A$2:$A$501=B842),'Gutscheine'!$B$2:$B$501),"Vor dem Ausgabedatum eingelöst",IF(ROUND(SUMPRODUCT(--($B$2:B842=B842),$D$2:D842),2)&gt;ROUND(SUMPRODUCT(--('Gutscheine'!$A$2:$A$501=B842),'Gutscheine'!$C$2:$C$501),2),"Übersteigt das Restguthaben","OK")))))))))))))</f>
        <v/>
      </c>
    </row>
    <row r="843" spans="1:5">
      <c r="A843" s="7"/>
      <c r="B843" s="7"/>
      <c r="C843" s="8"/>
      <c r="D843" s="9"/>
      <c r="E843" s="11">
        <f>IF(COUNTA(A843:D843)=0,"",IF(A843="","Buchungs-ID fehlt",IF(SUMPRODUCT(--($A$2:$A$2001=A843))&gt;1,"Doppelte Buchungs-ID",IF(B843="","Gutschein-ID fehlt",IF(SUMPRODUCT(--('Gutscheine'!$A$2:$A$501=B843))=0,"Unbekannte Gutschein-ID",IF(SUMPRODUCT(--('Gutscheine'!$A$2:$A$501=B843))&gt;1,"Gutschein-ID steht doppelt auf „Gutscheine“",IF(NOT(ISNUMBER(C843)),"Datum fehlt oder ist kein Datum",IF(OR(C843&lt;DATE(2000,1,1),C843&gt;DATE(2100,12,31)),"Datum außerhalb des gültigen Bereichs",IF(NOT(ISNUMBER(D843)),"Betrag fehlt oder ist keine Zahl",IF(D843&lt;=0,"Betrag muss über 0 liegen",IF(ROUND(D843,2)&lt;&gt;D843,"Betrag hat mehr als 2 Nachkommastellen",IF(C843&lt;SUMPRODUCT(--('Gutscheine'!$A$2:$A$501=B843),'Gutscheine'!$B$2:$B$501),"Vor dem Ausgabedatum eingelöst",IF(ROUND(SUMPRODUCT(--($B$2:B843=B843),$D$2:D843),2)&gt;ROUND(SUMPRODUCT(--('Gutscheine'!$A$2:$A$501=B843),'Gutscheine'!$C$2:$C$501),2),"Übersteigt das Restguthaben","OK")))))))))))))</f>
        <v/>
      </c>
    </row>
    <row r="844" spans="1:5">
      <c r="A844" s="7"/>
      <c r="B844" s="7"/>
      <c r="C844" s="8"/>
      <c r="D844" s="9"/>
      <c r="E844" s="11">
        <f>IF(COUNTA(A844:D844)=0,"",IF(A844="","Buchungs-ID fehlt",IF(SUMPRODUCT(--($A$2:$A$2001=A844))&gt;1,"Doppelte Buchungs-ID",IF(B844="","Gutschein-ID fehlt",IF(SUMPRODUCT(--('Gutscheine'!$A$2:$A$501=B844))=0,"Unbekannte Gutschein-ID",IF(SUMPRODUCT(--('Gutscheine'!$A$2:$A$501=B844))&gt;1,"Gutschein-ID steht doppelt auf „Gutscheine“",IF(NOT(ISNUMBER(C844)),"Datum fehlt oder ist kein Datum",IF(OR(C844&lt;DATE(2000,1,1),C844&gt;DATE(2100,12,31)),"Datum außerhalb des gültigen Bereichs",IF(NOT(ISNUMBER(D844)),"Betrag fehlt oder ist keine Zahl",IF(D844&lt;=0,"Betrag muss über 0 liegen",IF(ROUND(D844,2)&lt;&gt;D844,"Betrag hat mehr als 2 Nachkommastellen",IF(C844&lt;SUMPRODUCT(--('Gutscheine'!$A$2:$A$501=B844),'Gutscheine'!$B$2:$B$501),"Vor dem Ausgabedatum eingelöst",IF(ROUND(SUMPRODUCT(--($B$2:B844=B844),$D$2:D844),2)&gt;ROUND(SUMPRODUCT(--('Gutscheine'!$A$2:$A$501=B844),'Gutscheine'!$C$2:$C$501),2),"Übersteigt das Restguthaben","OK")))))))))))))</f>
        <v/>
      </c>
    </row>
    <row r="845" spans="1:5">
      <c r="A845" s="7"/>
      <c r="B845" s="7"/>
      <c r="C845" s="8"/>
      <c r="D845" s="9"/>
      <c r="E845" s="11">
        <f>IF(COUNTA(A845:D845)=0,"",IF(A845="","Buchungs-ID fehlt",IF(SUMPRODUCT(--($A$2:$A$2001=A845))&gt;1,"Doppelte Buchungs-ID",IF(B845="","Gutschein-ID fehlt",IF(SUMPRODUCT(--('Gutscheine'!$A$2:$A$501=B845))=0,"Unbekannte Gutschein-ID",IF(SUMPRODUCT(--('Gutscheine'!$A$2:$A$501=B845))&gt;1,"Gutschein-ID steht doppelt auf „Gutscheine“",IF(NOT(ISNUMBER(C845)),"Datum fehlt oder ist kein Datum",IF(OR(C845&lt;DATE(2000,1,1),C845&gt;DATE(2100,12,31)),"Datum außerhalb des gültigen Bereichs",IF(NOT(ISNUMBER(D845)),"Betrag fehlt oder ist keine Zahl",IF(D845&lt;=0,"Betrag muss über 0 liegen",IF(ROUND(D845,2)&lt;&gt;D845,"Betrag hat mehr als 2 Nachkommastellen",IF(C845&lt;SUMPRODUCT(--('Gutscheine'!$A$2:$A$501=B845),'Gutscheine'!$B$2:$B$501),"Vor dem Ausgabedatum eingelöst",IF(ROUND(SUMPRODUCT(--($B$2:B845=B845),$D$2:D845),2)&gt;ROUND(SUMPRODUCT(--('Gutscheine'!$A$2:$A$501=B845),'Gutscheine'!$C$2:$C$501),2),"Übersteigt das Restguthaben","OK")))))))))))))</f>
        <v/>
      </c>
    </row>
    <row r="846" spans="1:5">
      <c r="A846" s="7"/>
      <c r="B846" s="7"/>
      <c r="C846" s="8"/>
      <c r="D846" s="9"/>
      <c r="E846" s="11">
        <f>IF(COUNTA(A846:D846)=0,"",IF(A846="","Buchungs-ID fehlt",IF(SUMPRODUCT(--($A$2:$A$2001=A846))&gt;1,"Doppelte Buchungs-ID",IF(B846="","Gutschein-ID fehlt",IF(SUMPRODUCT(--('Gutscheine'!$A$2:$A$501=B846))=0,"Unbekannte Gutschein-ID",IF(SUMPRODUCT(--('Gutscheine'!$A$2:$A$501=B846))&gt;1,"Gutschein-ID steht doppelt auf „Gutscheine“",IF(NOT(ISNUMBER(C846)),"Datum fehlt oder ist kein Datum",IF(OR(C846&lt;DATE(2000,1,1),C846&gt;DATE(2100,12,31)),"Datum außerhalb des gültigen Bereichs",IF(NOT(ISNUMBER(D846)),"Betrag fehlt oder ist keine Zahl",IF(D846&lt;=0,"Betrag muss über 0 liegen",IF(ROUND(D846,2)&lt;&gt;D846,"Betrag hat mehr als 2 Nachkommastellen",IF(C846&lt;SUMPRODUCT(--('Gutscheine'!$A$2:$A$501=B846),'Gutscheine'!$B$2:$B$501),"Vor dem Ausgabedatum eingelöst",IF(ROUND(SUMPRODUCT(--($B$2:B846=B846),$D$2:D846),2)&gt;ROUND(SUMPRODUCT(--('Gutscheine'!$A$2:$A$501=B846),'Gutscheine'!$C$2:$C$501),2),"Übersteigt das Restguthaben","OK")))))))))))))</f>
        <v/>
      </c>
    </row>
    <row r="847" spans="1:5">
      <c r="A847" s="7"/>
      <c r="B847" s="7"/>
      <c r="C847" s="8"/>
      <c r="D847" s="9"/>
      <c r="E847" s="11">
        <f>IF(COUNTA(A847:D847)=0,"",IF(A847="","Buchungs-ID fehlt",IF(SUMPRODUCT(--($A$2:$A$2001=A847))&gt;1,"Doppelte Buchungs-ID",IF(B847="","Gutschein-ID fehlt",IF(SUMPRODUCT(--('Gutscheine'!$A$2:$A$501=B847))=0,"Unbekannte Gutschein-ID",IF(SUMPRODUCT(--('Gutscheine'!$A$2:$A$501=B847))&gt;1,"Gutschein-ID steht doppelt auf „Gutscheine“",IF(NOT(ISNUMBER(C847)),"Datum fehlt oder ist kein Datum",IF(OR(C847&lt;DATE(2000,1,1),C847&gt;DATE(2100,12,31)),"Datum außerhalb des gültigen Bereichs",IF(NOT(ISNUMBER(D847)),"Betrag fehlt oder ist keine Zahl",IF(D847&lt;=0,"Betrag muss über 0 liegen",IF(ROUND(D847,2)&lt;&gt;D847,"Betrag hat mehr als 2 Nachkommastellen",IF(C847&lt;SUMPRODUCT(--('Gutscheine'!$A$2:$A$501=B847),'Gutscheine'!$B$2:$B$501),"Vor dem Ausgabedatum eingelöst",IF(ROUND(SUMPRODUCT(--($B$2:B847=B847),$D$2:D847),2)&gt;ROUND(SUMPRODUCT(--('Gutscheine'!$A$2:$A$501=B847),'Gutscheine'!$C$2:$C$501),2),"Übersteigt das Restguthaben","OK")))))))))))))</f>
        <v/>
      </c>
    </row>
    <row r="848" spans="1:5">
      <c r="A848" s="7"/>
      <c r="B848" s="7"/>
      <c r="C848" s="8"/>
      <c r="D848" s="9"/>
      <c r="E848" s="11">
        <f>IF(COUNTA(A848:D848)=0,"",IF(A848="","Buchungs-ID fehlt",IF(SUMPRODUCT(--($A$2:$A$2001=A848))&gt;1,"Doppelte Buchungs-ID",IF(B848="","Gutschein-ID fehlt",IF(SUMPRODUCT(--('Gutscheine'!$A$2:$A$501=B848))=0,"Unbekannte Gutschein-ID",IF(SUMPRODUCT(--('Gutscheine'!$A$2:$A$501=B848))&gt;1,"Gutschein-ID steht doppelt auf „Gutscheine“",IF(NOT(ISNUMBER(C848)),"Datum fehlt oder ist kein Datum",IF(OR(C848&lt;DATE(2000,1,1),C848&gt;DATE(2100,12,31)),"Datum außerhalb des gültigen Bereichs",IF(NOT(ISNUMBER(D848)),"Betrag fehlt oder ist keine Zahl",IF(D848&lt;=0,"Betrag muss über 0 liegen",IF(ROUND(D848,2)&lt;&gt;D848,"Betrag hat mehr als 2 Nachkommastellen",IF(C848&lt;SUMPRODUCT(--('Gutscheine'!$A$2:$A$501=B848),'Gutscheine'!$B$2:$B$501),"Vor dem Ausgabedatum eingelöst",IF(ROUND(SUMPRODUCT(--($B$2:B848=B848),$D$2:D848),2)&gt;ROUND(SUMPRODUCT(--('Gutscheine'!$A$2:$A$501=B848),'Gutscheine'!$C$2:$C$501),2),"Übersteigt das Restguthaben","OK")))))))))))))</f>
        <v/>
      </c>
    </row>
    <row r="849" spans="1:5">
      <c r="A849" s="7"/>
      <c r="B849" s="7"/>
      <c r="C849" s="8"/>
      <c r="D849" s="9"/>
      <c r="E849" s="11">
        <f>IF(COUNTA(A849:D849)=0,"",IF(A849="","Buchungs-ID fehlt",IF(SUMPRODUCT(--($A$2:$A$2001=A849))&gt;1,"Doppelte Buchungs-ID",IF(B849="","Gutschein-ID fehlt",IF(SUMPRODUCT(--('Gutscheine'!$A$2:$A$501=B849))=0,"Unbekannte Gutschein-ID",IF(SUMPRODUCT(--('Gutscheine'!$A$2:$A$501=B849))&gt;1,"Gutschein-ID steht doppelt auf „Gutscheine“",IF(NOT(ISNUMBER(C849)),"Datum fehlt oder ist kein Datum",IF(OR(C849&lt;DATE(2000,1,1),C849&gt;DATE(2100,12,31)),"Datum außerhalb des gültigen Bereichs",IF(NOT(ISNUMBER(D849)),"Betrag fehlt oder ist keine Zahl",IF(D849&lt;=0,"Betrag muss über 0 liegen",IF(ROUND(D849,2)&lt;&gt;D849,"Betrag hat mehr als 2 Nachkommastellen",IF(C849&lt;SUMPRODUCT(--('Gutscheine'!$A$2:$A$501=B849),'Gutscheine'!$B$2:$B$501),"Vor dem Ausgabedatum eingelöst",IF(ROUND(SUMPRODUCT(--($B$2:B849=B849),$D$2:D849),2)&gt;ROUND(SUMPRODUCT(--('Gutscheine'!$A$2:$A$501=B849),'Gutscheine'!$C$2:$C$501),2),"Übersteigt das Restguthaben","OK")))))))))))))</f>
        <v/>
      </c>
    </row>
    <row r="850" spans="1:5">
      <c r="A850" s="7"/>
      <c r="B850" s="7"/>
      <c r="C850" s="8"/>
      <c r="D850" s="9"/>
      <c r="E850" s="11">
        <f>IF(COUNTA(A850:D850)=0,"",IF(A850="","Buchungs-ID fehlt",IF(SUMPRODUCT(--($A$2:$A$2001=A850))&gt;1,"Doppelte Buchungs-ID",IF(B850="","Gutschein-ID fehlt",IF(SUMPRODUCT(--('Gutscheine'!$A$2:$A$501=B850))=0,"Unbekannte Gutschein-ID",IF(SUMPRODUCT(--('Gutscheine'!$A$2:$A$501=B850))&gt;1,"Gutschein-ID steht doppelt auf „Gutscheine“",IF(NOT(ISNUMBER(C850)),"Datum fehlt oder ist kein Datum",IF(OR(C850&lt;DATE(2000,1,1),C850&gt;DATE(2100,12,31)),"Datum außerhalb des gültigen Bereichs",IF(NOT(ISNUMBER(D850)),"Betrag fehlt oder ist keine Zahl",IF(D850&lt;=0,"Betrag muss über 0 liegen",IF(ROUND(D850,2)&lt;&gt;D850,"Betrag hat mehr als 2 Nachkommastellen",IF(C850&lt;SUMPRODUCT(--('Gutscheine'!$A$2:$A$501=B850),'Gutscheine'!$B$2:$B$501),"Vor dem Ausgabedatum eingelöst",IF(ROUND(SUMPRODUCT(--($B$2:B850=B850),$D$2:D850),2)&gt;ROUND(SUMPRODUCT(--('Gutscheine'!$A$2:$A$501=B850),'Gutscheine'!$C$2:$C$501),2),"Übersteigt das Restguthaben","OK")))))))))))))</f>
        <v/>
      </c>
    </row>
    <row r="851" spans="1:5">
      <c r="A851" s="7"/>
      <c r="B851" s="7"/>
      <c r="C851" s="8"/>
      <c r="D851" s="9"/>
      <c r="E851" s="11">
        <f>IF(COUNTA(A851:D851)=0,"",IF(A851="","Buchungs-ID fehlt",IF(SUMPRODUCT(--($A$2:$A$2001=A851))&gt;1,"Doppelte Buchungs-ID",IF(B851="","Gutschein-ID fehlt",IF(SUMPRODUCT(--('Gutscheine'!$A$2:$A$501=B851))=0,"Unbekannte Gutschein-ID",IF(SUMPRODUCT(--('Gutscheine'!$A$2:$A$501=B851))&gt;1,"Gutschein-ID steht doppelt auf „Gutscheine“",IF(NOT(ISNUMBER(C851)),"Datum fehlt oder ist kein Datum",IF(OR(C851&lt;DATE(2000,1,1),C851&gt;DATE(2100,12,31)),"Datum außerhalb des gültigen Bereichs",IF(NOT(ISNUMBER(D851)),"Betrag fehlt oder ist keine Zahl",IF(D851&lt;=0,"Betrag muss über 0 liegen",IF(ROUND(D851,2)&lt;&gt;D851,"Betrag hat mehr als 2 Nachkommastellen",IF(C851&lt;SUMPRODUCT(--('Gutscheine'!$A$2:$A$501=B851),'Gutscheine'!$B$2:$B$501),"Vor dem Ausgabedatum eingelöst",IF(ROUND(SUMPRODUCT(--($B$2:B851=B851),$D$2:D851),2)&gt;ROUND(SUMPRODUCT(--('Gutscheine'!$A$2:$A$501=B851),'Gutscheine'!$C$2:$C$501),2),"Übersteigt das Restguthaben","OK")))))))))))))</f>
        <v/>
      </c>
    </row>
    <row r="852" spans="1:5">
      <c r="A852" s="7"/>
      <c r="B852" s="7"/>
      <c r="C852" s="8"/>
      <c r="D852" s="9"/>
      <c r="E852" s="11">
        <f>IF(COUNTA(A852:D852)=0,"",IF(A852="","Buchungs-ID fehlt",IF(SUMPRODUCT(--($A$2:$A$2001=A852))&gt;1,"Doppelte Buchungs-ID",IF(B852="","Gutschein-ID fehlt",IF(SUMPRODUCT(--('Gutscheine'!$A$2:$A$501=B852))=0,"Unbekannte Gutschein-ID",IF(SUMPRODUCT(--('Gutscheine'!$A$2:$A$501=B852))&gt;1,"Gutschein-ID steht doppelt auf „Gutscheine“",IF(NOT(ISNUMBER(C852)),"Datum fehlt oder ist kein Datum",IF(OR(C852&lt;DATE(2000,1,1),C852&gt;DATE(2100,12,31)),"Datum außerhalb des gültigen Bereichs",IF(NOT(ISNUMBER(D852)),"Betrag fehlt oder ist keine Zahl",IF(D852&lt;=0,"Betrag muss über 0 liegen",IF(ROUND(D852,2)&lt;&gt;D852,"Betrag hat mehr als 2 Nachkommastellen",IF(C852&lt;SUMPRODUCT(--('Gutscheine'!$A$2:$A$501=B852),'Gutscheine'!$B$2:$B$501),"Vor dem Ausgabedatum eingelöst",IF(ROUND(SUMPRODUCT(--($B$2:B852=B852),$D$2:D852),2)&gt;ROUND(SUMPRODUCT(--('Gutscheine'!$A$2:$A$501=B852),'Gutscheine'!$C$2:$C$501),2),"Übersteigt das Restguthaben","OK")))))))))))))</f>
        <v/>
      </c>
    </row>
    <row r="853" spans="1:5">
      <c r="A853" s="7"/>
      <c r="B853" s="7"/>
      <c r="C853" s="8"/>
      <c r="D853" s="9"/>
      <c r="E853" s="11">
        <f>IF(COUNTA(A853:D853)=0,"",IF(A853="","Buchungs-ID fehlt",IF(SUMPRODUCT(--($A$2:$A$2001=A853))&gt;1,"Doppelte Buchungs-ID",IF(B853="","Gutschein-ID fehlt",IF(SUMPRODUCT(--('Gutscheine'!$A$2:$A$501=B853))=0,"Unbekannte Gutschein-ID",IF(SUMPRODUCT(--('Gutscheine'!$A$2:$A$501=B853))&gt;1,"Gutschein-ID steht doppelt auf „Gutscheine“",IF(NOT(ISNUMBER(C853)),"Datum fehlt oder ist kein Datum",IF(OR(C853&lt;DATE(2000,1,1),C853&gt;DATE(2100,12,31)),"Datum außerhalb des gültigen Bereichs",IF(NOT(ISNUMBER(D853)),"Betrag fehlt oder ist keine Zahl",IF(D853&lt;=0,"Betrag muss über 0 liegen",IF(ROUND(D853,2)&lt;&gt;D853,"Betrag hat mehr als 2 Nachkommastellen",IF(C853&lt;SUMPRODUCT(--('Gutscheine'!$A$2:$A$501=B853),'Gutscheine'!$B$2:$B$501),"Vor dem Ausgabedatum eingelöst",IF(ROUND(SUMPRODUCT(--($B$2:B853=B853),$D$2:D853),2)&gt;ROUND(SUMPRODUCT(--('Gutscheine'!$A$2:$A$501=B853),'Gutscheine'!$C$2:$C$501),2),"Übersteigt das Restguthaben","OK")))))))))))))</f>
        <v/>
      </c>
    </row>
    <row r="854" spans="1:5">
      <c r="A854" s="7"/>
      <c r="B854" s="7"/>
      <c r="C854" s="8"/>
      <c r="D854" s="9"/>
      <c r="E854" s="11">
        <f>IF(COUNTA(A854:D854)=0,"",IF(A854="","Buchungs-ID fehlt",IF(SUMPRODUCT(--($A$2:$A$2001=A854))&gt;1,"Doppelte Buchungs-ID",IF(B854="","Gutschein-ID fehlt",IF(SUMPRODUCT(--('Gutscheine'!$A$2:$A$501=B854))=0,"Unbekannte Gutschein-ID",IF(SUMPRODUCT(--('Gutscheine'!$A$2:$A$501=B854))&gt;1,"Gutschein-ID steht doppelt auf „Gutscheine“",IF(NOT(ISNUMBER(C854)),"Datum fehlt oder ist kein Datum",IF(OR(C854&lt;DATE(2000,1,1),C854&gt;DATE(2100,12,31)),"Datum außerhalb des gültigen Bereichs",IF(NOT(ISNUMBER(D854)),"Betrag fehlt oder ist keine Zahl",IF(D854&lt;=0,"Betrag muss über 0 liegen",IF(ROUND(D854,2)&lt;&gt;D854,"Betrag hat mehr als 2 Nachkommastellen",IF(C854&lt;SUMPRODUCT(--('Gutscheine'!$A$2:$A$501=B854),'Gutscheine'!$B$2:$B$501),"Vor dem Ausgabedatum eingelöst",IF(ROUND(SUMPRODUCT(--($B$2:B854=B854),$D$2:D854),2)&gt;ROUND(SUMPRODUCT(--('Gutscheine'!$A$2:$A$501=B854),'Gutscheine'!$C$2:$C$501),2),"Übersteigt das Restguthaben","OK")))))))))))))</f>
        <v/>
      </c>
    </row>
    <row r="855" spans="1:5">
      <c r="A855" s="7"/>
      <c r="B855" s="7"/>
      <c r="C855" s="8"/>
      <c r="D855" s="9"/>
      <c r="E855" s="11">
        <f>IF(COUNTA(A855:D855)=0,"",IF(A855="","Buchungs-ID fehlt",IF(SUMPRODUCT(--($A$2:$A$2001=A855))&gt;1,"Doppelte Buchungs-ID",IF(B855="","Gutschein-ID fehlt",IF(SUMPRODUCT(--('Gutscheine'!$A$2:$A$501=B855))=0,"Unbekannte Gutschein-ID",IF(SUMPRODUCT(--('Gutscheine'!$A$2:$A$501=B855))&gt;1,"Gutschein-ID steht doppelt auf „Gutscheine“",IF(NOT(ISNUMBER(C855)),"Datum fehlt oder ist kein Datum",IF(OR(C855&lt;DATE(2000,1,1),C855&gt;DATE(2100,12,31)),"Datum außerhalb des gültigen Bereichs",IF(NOT(ISNUMBER(D855)),"Betrag fehlt oder ist keine Zahl",IF(D855&lt;=0,"Betrag muss über 0 liegen",IF(ROUND(D855,2)&lt;&gt;D855,"Betrag hat mehr als 2 Nachkommastellen",IF(C855&lt;SUMPRODUCT(--('Gutscheine'!$A$2:$A$501=B855),'Gutscheine'!$B$2:$B$501),"Vor dem Ausgabedatum eingelöst",IF(ROUND(SUMPRODUCT(--($B$2:B855=B855),$D$2:D855),2)&gt;ROUND(SUMPRODUCT(--('Gutscheine'!$A$2:$A$501=B855),'Gutscheine'!$C$2:$C$501),2),"Übersteigt das Restguthaben","OK")))))))))))))</f>
        <v/>
      </c>
    </row>
    <row r="856" spans="1:5">
      <c r="A856" s="7"/>
      <c r="B856" s="7"/>
      <c r="C856" s="8"/>
      <c r="D856" s="9"/>
      <c r="E856" s="11">
        <f>IF(COUNTA(A856:D856)=0,"",IF(A856="","Buchungs-ID fehlt",IF(SUMPRODUCT(--($A$2:$A$2001=A856))&gt;1,"Doppelte Buchungs-ID",IF(B856="","Gutschein-ID fehlt",IF(SUMPRODUCT(--('Gutscheine'!$A$2:$A$501=B856))=0,"Unbekannte Gutschein-ID",IF(SUMPRODUCT(--('Gutscheine'!$A$2:$A$501=B856))&gt;1,"Gutschein-ID steht doppelt auf „Gutscheine“",IF(NOT(ISNUMBER(C856)),"Datum fehlt oder ist kein Datum",IF(OR(C856&lt;DATE(2000,1,1),C856&gt;DATE(2100,12,31)),"Datum außerhalb des gültigen Bereichs",IF(NOT(ISNUMBER(D856)),"Betrag fehlt oder ist keine Zahl",IF(D856&lt;=0,"Betrag muss über 0 liegen",IF(ROUND(D856,2)&lt;&gt;D856,"Betrag hat mehr als 2 Nachkommastellen",IF(C856&lt;SUMPRODUCT(--('Gutscheine'!$A$2:$A$501=B856),'Gutscheine'!$B$2:$B$501),"Vor dem Ausgabedatum eingelöst",IF(ROUND(SUMPRODUCT(--($B$2:B856=B856),$D$2:D856),2)&gt;ROUND(SUMPRODUCT(--('Gutscheine'!$A$2:$A$501=B856),'Gutscheine'!$C$2:$C$501),2),"Übersteigt das Restguthaben","OK")))))))))))))</f>
        <v/>
      </c>
    </row>
    <row r="857" spans="1:5">
      <c r="A857" s="7"/>
      <c r="B857" s="7"/>
      <c r="C857" s="8"/>
      <c r="D857" s="9"/>
      <c r="E857" s="11">
        <f>IF(COUNTA(A857:D857)=0,"",IF(A857="","Buchungs-ID fehlt",IF(SUMPRODUCT(--($A$2:$A$2001=A857))&gt;1,"Doppelte Buchungs-ID",IF(B857="","Gutschein-ID fehlt",IF(SUMPRODUCT(--('Gutscheine'!$A$2:$A$501=B857))=0,"Unbekannte Gutschein-ID",IF(SUMPRODUCT(--('Gutscheine'!$A$2:$A$501=B857))&gt;1,"Gutschein-ID steht doppelt auf „Gutscheine“",IF(NOT(ISNUMBER(C857)),"Datum fehlt oder ist kein Datum",IF(OR(C857&lt;DATE(2000,1,1),C857&gt;DATE(2100,12,31)),"Datum außerhalb des gültigen Bereichs",IF(NOT(ISNUMBER(D857)),"Betrag fehlt oder ist keine Zahl",IF(D857&lt;=0,"Betrag muss über 0 liegen",IF(ROUND(D857,2)&lt;&gt;D857,"Betrag hat mehr als 2 Nachkommastellen",IF(C857&lt;SUMPRODUCT(--('Gutscheine'!$A$2:$A$501=B857),'Gutscheine'!$B$2:$B$501),"Vor dem Ausgabedatum eingelöst",IF(ROUND(SUMPRODUCT(--($B$2:B857=B857),$D$2:D857),2)&gt;ROUND(SUMPRODUCT(--('Gutscheine'!$A$2:$A$501=B857),'Gutscheine'!$C$2:$C$501),2),"Übersteigt das Restguthaben","OK")))))))))))))</f>
        <v/>
      </c>
    </row>
    <row r="858" spans="1:5">
      <c r="A858" s="7"/>
      <c r="B858" s="7"/>
      <c r="C858" s="8"/>
      <c r="D858" s="9"/>
      <c r="E858" s="11">
        <f>IF(COUNTA(A858:D858)=0,"",IF(A858="","Buchungs-ID fehlt",IF(SUMPRODUCT(--($A$2:$A$2001=A858))&gt;1,"Doppelte Buchungs-ID",IF(B858="","Gutschein-ID fehlt",IF(SUMPRODUCT(--('Gutscheine'!$A$2:$A$501=B858))=0,"Unbekannte Gutschein-ID",IF(SUMPRODUCT(--('Gutscheine'!$A$2:$A$501=B858))&gt;1,"Gutschein-ID steht doppelt auf „Gutscheine“",IF(NOT(ISNUMBER(C858)),"Datum fehlt oder ist kein Datum",IF(OR(C858&lt;DATE(2000,1,1),C858&gt;DATE(2100,12,31)),"Datum außerhalb des gültigen Bereichs",IF(NOT(ISNUMBER(D858)),"Betrag fehlt oder ist keine Zahl",IF(D858&lt;=0,"Betrag muss über 0 liegen",IF(ROUND(D858,2)&lt;&gt;D858,"Betrag hat mehr als 2 Nachkommastellen",IF(C858&lt;SUMPRODUCT(--('Gutscheine'!$A$2:$A$501=B858),'Gutscheine'!$B$2:$B$501),"Vor dem Ausgabedatum eingelöst",IF(ROUND(SUMPRODUCT(--($B$2:B858=B858),$D$2:D858),2)&gt;ROUND(SUMPRODUCT(--('Gutscheine'!$A$2:$A$501=B858),'Gutscheine'!$C$2:$C$501),2),"Übersteigt das Restguthaben","OK")))))))))))))</f>
        <v/>
      </c>
    </row>
    <row r="859" spans="1:5">
      <c r="A859" s="7"/>
      <c r="B859" s="7"/>
      <c r="C859" s="8"/>
      <c r="D859" s="9"/>
      <c r="E859" s="11">
        <f>IF(COUNTA(A859:D859)=0,"",IF(A859="","Buchungs-ID fehlt",IF(SUMPRODUCT(--($A$2:$A$2001=A859))&gt;1,"Doppelte Buchungs-ID",IF(B859="","Gutschein-ID fehlt",IF(SUMPRODUCT(--('Gutscheine'!$A$2:$A$501=B859))=0,"Unbekannte Gutschein-ID",IF(SUMPRODUCT(--('Gutscheine'!$A$2:$A$501=B859))&gt;1,"Gutschein-ID steht doppelt auf „Gutscheine“",IF(NOT(ISNUMBER(C859)),"Datum fehlt oder ist kein Datum",IF(OR(C859&lt;DATE(2000,1,1),C859&gt;DATE(2100,12,31)),"Datum außerhalb des gültigen Bereichs",IF(NOT(ISNUMBER(D859)),"Betrag fehlt oder ist keine Zahl",IF(D859&lt;=0,"Betrag muss über 0 liegen",IF(ROUND(D859,2)&lt;&gt;D859,"Betrag hat mehr als 2 Nachkommastellen",IF(C859&lt;SUMPRODUCT(--('Gutscheine'!$A$2:$A$501=B859),'Gutscheine'!$B$2:$B$501),"Vor dem Ausgabedatum eingelöst",IF(ROUND(SUMPRODUCT(--($B$2:B859=B859),$D$2:D859),2)&gt;ROUND(SUMPRODUCT(--('Gutscheine'!$A$2:$A$501=B859),'Gutscheine'!$C$2:$C$501),2),"Übersteigt das Restguthaben","OK")))))))))))))</f>
        <v/>
      </c>
    </row>
    <row r="860" spans="1:5">
      <c r="A860" s="7"/>
      <c r="B860" s="7"/>
      <c r="C860" s="8"/>
      <c r="D860" s="9"/>
      <c r="E860" s="11">
        <f>IF(COUNTA(A860:D860)=0,"",IF(A860="","Buchungs-ID fehlt",IF(SUMPRODUCT(--($A$2:$A$2001=A860))&gt;1,"Doppelte Buchungs-ID",IF(B860="","Gutschein-ID fehlt",IF(SUMPRODUCT(--('Gutscheine'!$A$2:$A$501=B860))=0,"Unbekannte Gutschein-ID",IF(SUMPRODUCT(--('Gutscheine'!$A$2:$A$501=B860))&gt;1,"Gutschein-ID steht doppelt auf „Gutscheine“",IF(NOT(ISNUMBER(C860)),"Datum fehlt oder ist kein Datum",IF(OR(C860&lt;DATE(2000,1,1),C860&gt;DATE(2100,12,31)),"Datum außerhalb des gültigen Bereichs",IF(NOT(ISNUMBER(D860)),"Betrag fehlt oder ist keine Zahl",IF(D860&lt;=0,"Betrag muss über 0 liegen",IF(ROUND(D860,2)&lt;&gt;D860,"Betrag hat mehr als 2 Nachkommastellen",IF(C860&lt;SUMPRODUCT(--('Gutscheine'!$A$2:$A$501=B860),'Gutscheine'!$B$2:$B$501),"Vor dem Ausgabedatum eingelöst",IF(ROUND(SUMPRODUCT(--($B$2:B860=B860),$D$2:D860),2)&gt;ROUND(SUMPRODUCT(--('Gutscheine'!$A$2:$A$501=B860),'Gutscheine'!$C$2:$C$501),2),"Übersteigt das Restguthaben","OK")))))))))))))</f>
        <v/>
      </c>
    </row>
    <row r="861" spans="1:5">
      <c r="A861" s="7"/>
      <c r="B861" s="7"/>
      <c r="C861" s="8"/>
      <c r="D861" s="9"/>
      <c r="E861" s="11">
        <f>IF(COUNTA(A861:D861)=0,"",IF(A861="","Buchungs-ID fehlt",IF(SUMPRODUCT(--($A$2:$A$2001=A861))&gt;1,"Doppelte Buchungs-ID",IF(B861="","Gutschein-ID fehlt",IF(SUMPRODUCT(--('Gutscheine'!$A$2:$A$501=B861))=0,"Unbekannte Gutschein-ID",IF(SUMPRODUCT(--('Gutscheine'!$A$2:$A$501=B861))&gt;1,"Gutschein-ID steht doppelt auf „Gutscheine“",IF(NOT(ISNUMBER(C861)),"Datum fehlt oder ist kein Datum",IF(OR(C861&lt;DATE(2000,1,1),C861&gt;DATE(2100,12,31)),"Datum außerhalb des gültigen Bereichs",IF(NOT(ISNUMBER(D861)),"Betrag fehlt oder ist keine Zahl",IF(D861&lt;=0,"Betrag muss über 0 liegen",IF(ROUND(D861,2)&lt;&gt;D861,"Betrag hat mehr als 2 Nachkommastellen",IF(C861&lt;SUMPRODUCT(--('Gutscheine'!$A$2:$A$501=B861),'Gutscheine'!$B$2:$B$501),"Vor dem Ausgabedatum eingelöst",IF(ROUND(SUMPRODUCT(--($B$2:B861=B861),$D$2:D861),2)&gt;ROUND(SUMPRODUCT(--('Gutscheine'!$A$2:$A$501=B861),'Gutscheine'!$C$2:$C$501),2),"Übersteigt das Restguthaben","OK")))))))))))))</f>
        <v/>
      </c>
    </row>
    <row r="862" spans="1:5">
      <c r="A862" s="7"/>
      <c r="B862" s="7"/>
      <c r="C862" s="8"/>
      <c r="D862" s="9"/>
      <c r="E862" s="11">
        <f>IF(COUNTA(A862:D862)=0,"",IF(A862="","Buchungs-ID fehlt",IF(SUMPRODUCT(--($A$2:$A$2001=A862))&gt;1,"Doppelte Buchungs-ID",IF(B862="","Gutschein-ID fehlt",IF(SUMPRODUCT(--('Gutscheine'!$A$2:$A$501=B862))=0,"Unbekannte Gutschein-ID",IF(SUMPRODUCT(--('Gutscheine'!$A$2:$A$501=B862))&gt;1,"Gutschein-ID steht doppelt auf „Gutscheine“",IF(NOT(ISNUMBER(C862)),"Datum fehlt oder ist kein Datum",IF(OR(C862&lt;DATE(2000,1,1),C862&gt;DATE(2100,12,31)),"Datum außerhalb des gültigen Bereichs",IF(NOT(ISNUMBER(D862)),"Betrag fehlt oder ist keine Zahl",IF(D862&lt;=0,"Betrag muss über 0 liegen",IF(ROUND(D862,2)&lt;&gt;D862,"Betrag hat mehr als 2 Nachkommastellen",IF(C862&lt;SUMPRODUCT(--('Gutscheine'!$A$2:$A$501=B862),'Gutscheine'!$B$2:$B$501),"Vor dem Ausgabedatum eingelöst",IF(ROUND(SUMPRODUCT(--($B$2:B862=B862),$D$2:D862),2)&gt;ROUND(SUMPRODUCT(--('Gutscheine'!$A$2:$A$501=B862),'Gutscheine'!$C$2:$C$501),2),"Übersteigt das Restguthaben","OK")))))))))))))</f>
        <v/>
      </c>
    </row>
    <row r="863" spans="1:5">
      <c r="A863" s="7"/>
      <c r="B863" s="7"/>
      <c r="C863" s="8"/>
      <c r="D863" s="9"/>
      <c r="E863" s="11">
        <f>IF(COUNTA(A863:D863)=0,"",IF(A863="","Buchungs-ID fehlt",IF(SUMPRODUCT(--($A$2:$A$2001=A863))&gt;1,"Doppelte Buchungs-ID",IF(B863="","Gutschein-ID fehlt",IF(SUMPRODUCT(--('Gutscheine'!$A$2:$A$501=B863))=0,"Unbekannte Gutschein-ID",IF(SUMPRODUCT(--('Gutscheine'!$A$2:$A$501=B863))&gt;1,"Gutschein-ID steht doppelt auf „Gutscheine“",IF(NOT(ISNUMBER(C863)),"Datum fehlt oder ist kein Datum",IF(OR(C863&lt;DATE(2000,1,1),C863&gt;DATE(2100,12,31)),"Datum außerhalb des gültigen Bereichs",IF(NOT(ISNUMBER(D863)),"Betrag fehlt oder ist keine Zahl",IF(D863&lt;=0,"Betrag muss über 0 liegen",IF(ROUND(D863,2)&lt;&gt;D863,"Betrag hat mehr als 2 Nachkommastellen",IF(C863&lt;SUMPRODUCT(--('Gutscheine'!$A$2:$A$501=B863),'Gutscheine'!$B$2:$B$501),"Vor dem Ausgabedatum eingelöst",IF(ROUND(SUMPRODUCT(--($B$2:B863=B863),$D$2:D863),2)&gt;ROUND(SUMPRODUCT(--('Gutscheine'!$A$2:$A$501=B863),'Gutscheine'!$C$2:$C$501),2),"Übersteigt das Restguthaben","OK")))))))))))))</f>
        <v/>
      </c>
    </row>
    <row r="864" spans="1:5">
      <c r="A864" s="7"/>
      <c r="B864" s="7"/>
      <c r="C864" s="8"/>
      <c r="D864" s="9"/>
      <c r="E864" s="11">
        <f>IF(COUNTA(A864:D864)=0,"",IF(A864="","Buchungs-ID fehlt",IF(SUMPRODUCT(--($A$2:$A$2001=A864))&gt;1,"Doppelte Buchungs-ID",IF(B864="","Gutschein-ID fehlt",IF(SUMPRODUCT(--('Gutscheine'!$A$2:$A$501=B864))=0,"Unbekannte Gutschein-ID",IF(SUMPRODUCT(--('Gutscheine'!$A$2:$A$501=B864))&gt;1,"Gutschein-ID steht doppelt auf „Gutscheine“",IF(NOT(ISNUMBER(C864)),"Datum fehlt oder ist kein Datum",IF(OR(C864&lt;DATE(2000,1,1),C864&gt;DATE(2100,12,31)),"Datum außerhalb des gültigen Bereichs",IF(NOT(ISNUMBER(D864)),"Betrag fehlt oder ist keine Zahl",IF(D864&lt;=0,"Betrag muss über 0 liegen",IF(ROUND(D864,2)&lt;&gt;D864,"Betrag hat mehr als 2 Nachkommastellen",IF(C864&lt;SUMPRODUCT(--('Gutscheine'!$A$2:$A$501=B864),'Gutscheine'!$B$2:$B$501),"Vor dem Ausgabedatum eingelöst",IF(ROUND(SUMPRODUCT(--($B$2:B864=B864),$D$2:D864),2)&gt;ROUND(SUMPRODUCT(--('Gutscheine'!$A$2:$A$501=B864),'Gutscheine'!$C$2:$C$501),2),"Übersteigt das Restguthaben","OK")))))))))))))</f>
        <v/>
      </c>
    </row>
    <row r="865" spans="1:5">
      <c r="A865" s="7"/>
      <c r="B865" s="7"/>
      <c r="C865" s="8"/>
      <c r="D865" s="9"/>
      <c r="E865" s="11">
        <f>IF(COUNTA(A865:D865)=0,"",IF(A865="","Buchungs-ID fehlt",IF(SUMPRODUCT(--($A$2:$A$2001=A865))&gt;1,"Doppelte Buchungs-ID",IF(B865="","Gutschein-ID fehlt",IF(SUMPRODUCT(--('Gutscheine'!$A$2:$A$501=B865))=0,"Unbekannte Gutschein-ID",IF(SUMPRODUCT(--('Gutscheine'!$A$2:$A$501=B865))&gt;1,"Gutschein-ID steht doppelt auf „Gutscheine“",IF(NOT(ISNUMBER(C865)),"Datum fehlt oder ist kein Datum",IF(OR(C865&lt;DATE(2000,1,1),C865&gt;DATE(2100,12,31)),"Datum außerhalb des gültigen Bereichs",IF(NOT(ISNUMBER(D865)),"Betrag fehlt oder ist keine Zahl",IF(D865&lt;=0,"Betrag muss über 0 liegen",IF(ROUND(D865,2)&lt;&gt;D865,"Betrag hat mehr als 2 Nachkommastellen",IF(C865&lt;SUMPRODUCT(--('Gutscheine'!$A$2:$A$501=B865),'Gutscheine'!$B$2:$B$501),"Vor dem Ausgabedatum eingelöst",IF(ROUND(SUMPRODUCT(--($B$2:B865=B865),$D$2:D865),2)&gt;ROUND(SUMPRODUCT(--('Gutscheine'!$A$2:$A$501=B865),'Gutscheine'!$C$2:$C$501),2),"Übersteigt das Restguthaben","OK")))))))))))))</f>
        <v/>
      </c>
    </row>
    <row r="866" spans="1:5">
      <c r="A866" s="7"/>
      <c r="B866" s="7"/>
      <c r="C866" s="8"/>
      <c r="D866" s="9"/>
      <c r="E866" s="11">
        <f>IF(COUNTA(A866:D866)=0,"",IF(A866="","Buchungs-ID fehlt",IF(SUMPRODUCT(--($A$2:$A$2001=A866))&gt;1,"Doppelte Buchungs-ID",IF(B866="","Gutschein-ID fehlt",IF(SUMPRODUCT(--('Gutscheine'!$A$2:$A$501=B866))=0,"Unbekannte Gutschein-ID",IF(SUMPRODUCT(--('Gutscheine'!$A$2:$A$501=B866))&gt;1,"Gutschein-ID steht doppelt auf „Gutscheine“",IF(NOT(ISNUMBER(C866)),"Datum fehlt oder ist kein Datum",IF(OR(C866&lt;DATE(2000,1,1),C866&gt;DATE(2100,12,31)),"Datum außerhalb des gültigen Bereichs",IF(NOT(ISNUMBER(D866)),"Betrag fehlt oder ist keine Zahl",IF(D866&lt;=0,"Betrag muss über 0 liegen",IF(ROUND(D866,2)&lt;&gt;D866,"Betrag hat mehr als 2 Nachkommastellen",IF(C866&lt;SUMPRODUCT(--('Gutscheine'!$A$2:$A$501=B866),'Gutscheine'!$B$2:$B$501),"Vor dem Ausgabedatum eingelöst",IF(ROUND(SUMPRODUCT(--($B$2:B866=B866),$D$2:D866),2)&gt;ROUND(SUMPRODUCT(--('Gutscheine'!$A$2:$A$501=B866),'Gutscheine'!$C$2:$C$501),2),"Übersteigt das Restguthaben","OK")))))))))))))</f>
        <v/>
      </c>
    </row>
    <row r="867" spans="1:5">
      <c r="A867" s="7"/>
      <c r="B867" s="7"/>
      <c r="C867" s="8"/>
      <c r="D867" s="9"/>
      <c r="E867" s="11">
        <f>IF(COUNTA(A867:D867)=0,"",IF(A867="","Buchungs-ID fehlt",IF(SUMPRODUCT(--($A$2:$A$2001=A867))&gt;1,"Doppelte Buchungs-ID",IF(B867="","Gutschein-ID fehlt",IF(SUMPRODUCT(--('Gutscheine'!$A$2:$A$501=B867))=0,"Unbekannte Gutschein-ID",IF(SUMPRODUCT(--('Gutscheine'!$A$2:$A$501=B867))&gt;1,"Gutschein-ID steht doppelt auf „Gutscheine“",IF(NOT(ISNUMBER(C867)),"Datum fehlt oder ist kein Datum",IF(OR(C867&lt;DATE(2000,1,1),C867&gt;DATE(2100,12,31)),"Datum außerhalb des gültigen Bereichs",IF(NOT(ISNUMBER(D867)),"Betrag fehlt oder ist keine Zahl",IF(D867&lt;=0,"Betrag muss über 0 liegen",IF(ROUND(D867,2)&lt;&gt;D867,"Betrag hat mehr als 2 Nachkommastellen",IF(C867&lt;SUMPRODUCT(--('Gutscheine'!$A$2:$A$501=B867),'Gutscheine'!$B$2:$B$501),"Vor dem Ausgabedatum eingelöst",IF(ROUND(SUMPRODUCT(--($B$2:B867=B867),$D$2:D867),2)&gt;ROUND(SUMPRODUCT(--('Gutscheine'!$A$2:$A$501=B867),'Gutscheine'!$C$2:$C$501),2),"Übersteigt das Restguthaben","OK")))))))))))))</f>
        <v/>
      </c>
    </row>
    <row r="868" spans="1:5">
      <c r="A868" s="7"/>
      <c r="B868" s="7"/>
      <c r="C868" s="8"/>
      <c r="D868" s="9"/>
      <c r="E868" s="11">
        <f>IF(COUNTA(A868:D868)=0,"",IF(A868="","Buchungs-ID fehlt",IF(SUMPRODUCT(--($A$2:$A$2001=A868))&gt;1,"Doppelte Buchungs-ID",IF(B868="","Gutschein-ID fehlt",IF(SUMPRODUCT(--('Gutscheine'!$A$2:$A$501=B868))=0,"Unbekannte Gutschein-ID",IF(SUMPRODUCT(--('Gutscheine'!$A$2:$A$501=B868))&gt;1,"Gutschein-ID steht doppelt auf „Gutscheine“",IF(NOT(ISNUMBER(C868)),"Datum fehlt oder ist kein Datum",IF(OR(C868&lt;DATE(2000,1,1),C868&gt;DATE(2100,12,31)),"Datum außerhalb des gültigen Bereichs",IF(NOT(ISNUMBER(D868)),"Betrag fehlt oder ist keine Zahl",IF(D868&lt;=0,"Betrag muss über 0 liegen",IF(ROUND(D868,2)&lt;&gt;D868,"Betrag hat mehr als 2 Nachkommastellen",IF(C868&lt;SUMPRODUCT(--('Gutscheine'!$A$2:$A$501=B868),'Gutscheine'!$B$2:$B$501),"Vor dem Ausgabedatum eingelöst",IF(ROUND(SUMPRODUCT(--($B$2:B868=B868),$D$2:D868),2)&gt;ROUND(SUMPRODUCT(--('Gutscheine'!$A$2:$A$501=B868),'Gutscheine'!$C$2:$C$501),2),"Übersteigt das Restguthaben","OK")))))))))))))</f>
        <v/>
      </c>
    </row>
    <row r="869" spans="1:5">
      <c r="A869" s="7"/>
      <c r="B869" s="7"/>
      <c r="C869" s="8"/>
      <c r="D869" s="9"/>
      <c r="E869" s="11">
        <f>IF(COUNTA(A869:D869)=0,"",IF(A869="","Buchungs-ID fehlt",IF(SUMPRODUCT(--($A$2:$A$2001=A869))&gt;1,"Doppelte Buchungs-ID",IF(B869="","Gutschein-ID fehlt",IF(SUMPRODUCT(--('Gutscheine'!$A$2:$A$501=B869))=0,"Unbekannte Gutschein-ID",IF(SUMPRODUCT(--('Gutscheine'!$A$2:$A$501=B869))&gt;1,"Gutschein-ID steht doppelt auf „Gutscheine“",IF(NOT(ISNUMBER(C869)),"Datum fehlt oder ist kein Datum",IF(OR(C869&lt;DATE(2000,1,1),C869&gt;DATE(2100,12,31)),"Datum außerhalb des gültigen Bereichs",IF(NOT(ISNUMBER(D869)),"Betrag fehlt oder ist keine Zahl",IF(D869&lt;=0,"Betrag muss über 0 liegen",IF(ROUND(D869,2)&lt;&gt;D869,"Betrag hat mehr als 2 Nachkommastellen",IF(C869&lt;SUMPRODUCT(--('Gutscheine'!$A$2:$A$501=B869),'Gutscheine'!$B$2:$B$501),"Vor dem Ausgabedatum eingelöst",IF(ROUND(SUMPRODUCT(--($B$2:B869=B869),$D$2:D869),2)&gt;ROUND(SUMPRODUCT(--('Gutscheine'!$A$2:$A$501=B869),'Gutscheine'!$C$2:$C$501),2),"Übersteigt das Restguthaben","OK")))))))))))))</f>
        <v/>
      </c>
    </row>
    <row r="870" spans="1:5">
      <c r="A870" s="7"/>
      <c r="B870" s="7"/>
      <c r="C870" s="8"/>
      <c r="D870" s="9"/>
      <c r="E870" s="11">
        <f>IF(COUNTA(A870:D870)=0,"",IF(A870="","Buchungs-ID fehlt",IF(SUMPRODUCT(--($A$2:$A$2001=A870))&gt;1,"Doppelte Buchungs-ID",IF(B870="","Gutschein-ID fehlt",IF(SUMPRODUCT(--('Gutscheine'!$A$2:$A$501=B870))=0,"Unbekannte Gutschein-ID",IF(SUMPRODUCT(--('Gutscheine'!$A$2:$A$501=B870))&gt;1,"Gutschein-ID steht doppelt auf „Gutscheine“",IF(NOT(ISNUMBER(C870)),"Datum fehlt oder ist kein Datum",IF(OR(C870&lt;DATE(2000,1,1),C870&gt;DATE(2100,12,31)),"Datum außerhalb des gültigen Bereichs",IF(NOT(ISNUMBER(D870)),"Betrag fehlt oder ist keine Zahl",IF(D870&lt;=0,"Betrag muss über 0 liegen",IF(ROUND(D870,2)&lt;&gt;D870,"Betrag hat mehr als 2 Nachkommastellen",IF(C870&lt;SUMPRODUCT(--('Gutscheine'!$A$2:$A$501=B870),'Gutscheine'!$B$2:$B$501),"Vor dem Ausgabedatum eingelöst",IF(ROUND(SUMPRODUCT(--($B$2:B870=B870),$D$2:D870),2)&gt;ROUND(SUMPRODUCT(--('Gutscheine'!$A$2:$A$501=B870),'Gutscheine'!$C$2:$C$501),2),"Übersteigt das Restguthaben","OK")))))))))))))</f>
        <v/>
      </c>
    </row>
    <row r="871" spans="1:5">
      <c r="A871" s="7"/>
      <c r="B871" s="7"/>
      <c r="C871" s="8"/>
      <c r="D871" s="9"/>
      <c r="E871" s="11">
        <f>IF(COUNTA(A871:D871)=0,"",IF(A871="","Buchungs-ID fehlt",IF(SUMPRODUCT(--($A$2:$A$2001=A871))&gt;1,"Doppelte Buchungs-ID",IF(B871="","Gutschein-ID fehlt",IF(SUMPRODUCT(--('Gutscheine'!$A$2:$A$501=B871))=0,"Unbekannte Gutschein-ID",IF(SUMPRODUCT(--('Gutscheine'!$A$2:$A$501=B871))&gt;1,"Gutschein-ID steht doppelt auf „Gutscheine“",IF(NOT(ISNUMBER(C871)),"Datum fehlt oder ist kein Datum",IF(OR(C871&lt;DATE(2000,1,1),C871&gt;DATE(2100,12,31)),"Datum außerhalb des gültigen Bereichs",IF(NOT(ISNUMBER(D871)),"Betrag fehlt oder ist keine Zahl",IF(D871&lt;=0,"Betrag muss über 0 liegen",IF(ROUND(D871,2)&lt;&gt;D871,"Betrag hat mehr als 2 Nachkommastellen",IF(C871&lt;SUMPRODUCT(--('Gutscheine'!$A$2:$A$501=B871),'Gutscheine'!$B$2:$B$501),"Vor dem Ausgabedatum eingelöst",IF(ROUND(SUMPRODUCT(--($B$2:B871=B871),$D$2:D871),2)&gt;ROUND(SUMPRODUCT(--('Gutscheine'!$A$2:$A$501=B871),'Gutscheine'!$C$2:$C$501),2),"Übersteigt das Restguthaben","OK")))))))))))))</f>
        <v/>
      </c>
    </row>
    <row r="872" spans="1:5">
      <c r="A872" s="7"/>
      <c r="B872" s="7"/>
      <c r="C872" s="8"/>
      <c r="D872" s="9"/>
      <c r="E872" s="11">
        <f>IF(COUNTA(A872:D872)=0,"",IF(A872="","Buchungs-ID fehlt",IF(SUMPRODUCT(--($A$2:$A$2001=A872))&gt;1,"Doppelte Buchungs-ID",IF(B872="","Gutschein-ID fehlt",IF(SUMPRODUCT(--('Gutscheine'!$A$2:$A$501=B872))=0,"Unbekannte Gutschein-ID",IF(SUMPRODUCT(--('Gutscheine'!$A$2:$A$501=B872))&gt;1,"Gutschein-ID steht doppelt auf „Gutscheine“",IF(NOT(ISNUMBER(C872)),"Datum fehlt oder ist kein Datum",IF(OR(C872&lt;DATE(2000,1,1),C872&gt;DATE(2100,12,31)),"Datum außerhalb des gültigen Bereichs",IF(NOT(ISNUMBER(D872)),"Betrag fehlt oder ist keine Zahl",IF(D872&lt;=0,"Betrag muss über 0 liegen",IF(ROUND(D872,2)&lt;&gt;D872,"Betrag hat mehr als 2 Nachkommastellen",IF(C872&lt;SUMPRODUCT(--('Gutscheine'!$A$2:$A$501=B872),'Gutscheine'!$B$2:$B$501),"Vor dem Ausgabedatum eingelöst",IF(ROUND(SUMPRODUCT(--($B$2:B872=B872),$D$2:D872),2)&gt;ROUND(SUMPRODUCT(--('Gutscheine'!$A$2:$A$501=B872),'Gutscheine'!$C$2:$C$501),2),"Übersteigt das Restguthaben","OK")))))))))))))</f>
        <v/>
      </c>
    </row>
    <row r="873" spans="1:5">
      <c r="A873" s="7"/>
      <c r="B873" s="7"/>
      <c r="C873" s="8"/>
      <c r="D873" s="9"/>
      <c r="E873" s="11">
        <f>IF(COUNTA(A873:D873)=0,"",IF(A873="","Buchungs-ID fehlt",IF(SUMPRODUCT(--($A$2:$A$2001=A873))&gt;1,"Doppelte Buchungs-ID",IF(B873="","Gutschein-ID fehlt",IF(SUMPRODUCT(--('Gutscheine'!$A$2:$A$501=B873))=0,"Unbekannte Gutschein-ID",IF(SUMPRODUCT(--('Gutscheine'!$A$2:$A$501=B873))&gt;1,"Gutschein-ID steht doppelt auf „Gutscheine“",IF(NOT(ISNUMBER(C873)),"Datum fehlt oder ist kein Datum",IF(OR(C873&lt;DATE(2000,1,1),C873&gt;DATE(2100,12,31)),"Datum außerhalb des gültigen Bereichs",IF(NOT(ISNUMBER(D873)),"Betrag fehlt oder ist keine Zahl",IF(D873&lt;=0,"Betrag muss über 0 liegen",IF(ROUND(D873,2)&lt;&gt;D873,"Betrag hat mehr als 2 Nachkommastellen",IF(C873&lt;SUMPRODUCT(--('Gutscheine'!$A$2:$A$501=B873),'Gutscheine'!$B$2:$B$501),"Vor dem Ausgabedatum eingelöst",IF(ROUND(SUMPRODUCT(--($B$2:B873=B873),$D$2:D873),2)&gt;ROUND(SUMPRODUCT(--('Gutscheine'!$A$2:$A$501=B873),'Gutscheine'!$C$2:$C$501),2),"Übersteigt das Restguthaben","OK")))))))))))))</f>
        <v/>
      </c>
    </row>
    <row r="874" spans="1:5">
      <c r="A874" s="7"/>
      <c r="B874" s="7"/>
      <c r="C874" s="8"/>
      <c r="D874" s="9"/>
      <c r="E874" s="11">
        <f>IF(COUNTA(A874:D874)=0,"",IF(A874="","Buchungs-ID fehlt",IF(SUMPRODUCT(--($A$2:$A$2001=A874))&gt;1,"Doppelte Buchungs-ID",IF(B874="","Gutschein-ID fehlt",IF(SUMPRODUCT(--('Gutscheine'!$A$2:$A$501=B874))=0,"Unbekannte Gutschein-ID",IF(SUMPRODUCT(--('Gutscheine'!$A$2:$A$501=B874))&gt;1,"Gutschein-ID steht doppelt auf „Gutscheine“",IF(NOT(ISNUMBER(C874)),"Datum fehlt oder ist kein Datum",IF(OR(C874&lt;DATE(2000,1,1),C874&gt;DATE(2100,12,31)),"Datum außerhalb des gültigen Bereichs",IF(NOT(ISNUMBER(D874)),"Betrag fehlt oder ist keine Zahl",IF(D874&lt;=0,"Betrag muss über 0 liegen",IF(ROUND(D874,2)&lt;&gt;D874,"Betrag hat mehr als 2 Nachkommastellen",IF(C874&lt;SUMPRODUCT(--('Gutscheine'!$A$2:$A$501=B874),'Gutscheine'!$B$2:$B$501),"Vor dem Ausgabedatum eingelöst",IF(ROUND(SUMPRODUCT(--($B$2:B874=B874),$D$2:D874),2)&gt;ROUND(SUMPRODUCT(--('Gutscheine'!$A$2:$A$501=B874),'Gutscheine'!$C$2:$C$501),2),"Übersteigt das Restguthaben","OK")))))))))))))</f>
        <v/>
      </c>
    </row>
    <row r="875" spans="1:5">
      <c r="A875" s="7"/>
      <c r="B875" s="7"/>
      <c r="C875" s="8"/>
      <c r="D875" s="9"/>
      <c r="E875" s="11">
        <f>IF(COUNTA(A875:D875)=0,"",IF(A875="","Buchungs-ID fehlt",IF(SUMPRODUCT(--($A$2:$A$2001=A875))&gt;1,"Doppelte Buchungs-ID",IF(B875="","Gutschein-ID fehlt",IF(SUMPRODUCT(--('Gutscheine'!$A$2:$A$501=B875))=0,"Unbekannte Gutschein-ID",IF(SUMPRODUCT(--('Gutscheine'!$A$2:$A$501=B875))&gt;1,"Gutschein-ID steht doppelt auf „Gutscheine“",IF(NOT(ISNUMBER(C875)),"Datum fehlt oder ist kein Datum",IF(OR(C875&lt;DATE(2000,1,1),C875&gt;DATE(2100,12,31)),"Datum außerhalb des gültigen Bereichs",IF(NOT(ISNUMBER(D875)),"Betrag fehlt oder ist keine Zahl",IF(D875&lt;=0,"Betrag muss über 0 liegen",IF(ROUND(D875,2)&lt;&gt;D875,"Betrag hat mehr als 2 Nachkommastellen",IF(C875&lt;SUMPRODUCT(--('Gutscheine'!$A$2:$A$501=B875),'Gutscheine'!$B$2:$B$501),"Vor dem Ausgabedatum eingelöst",IF(ROUND(SUMPRODUCT(--($B$2:B875=B875),$D$2:D875),2)&gt;ROUND(SUMPRODUCT(--('Gutscheine'!$A$2:$A$501=B875),'Gutscheine'!$C$2:$C$501),2),"Übersteigt das Restguthaben","OK")))))))))))))</f>
        <v/>
      </c>
    </row>
    <row r="876" spans="1:5">
      <c r="A876" s="7"/>
      <c r="B876" s="7"/>
      <c r="C876" s="8"/>
      <c r="D876" s="9"/>
      <c r="E876" s="11">
        <f>IF(COUNTA(A876:D876)=0,"",IF(A876="","Buchungs-ID fehlt",IF(SUMPRODUCT(--($A$2:$A$2001=A876))&gt;1,"Doppelte Buchungs-ID",IF(B876="","Gutschein-ID fehlt",IF(SUMPRODUCT(--('Gutscheine'!$A$2:$A$501=B876))=0,"Unbekannte Gutschein-ID",IF(SUMPRODUCT(--('Gutscheine'!$A$2:$A$501=B876))&gt;1,"Gutschein-ID steht doppelt auf „Gutscheine“",IF(NOT(ISNUMBER(C876)),"Datum fehlt oder ist kein Datum",IF(OR(C876&lt;DATE(2000,1,1),C876&gt;DATE(2100,12,31)),"Datum außerhalb des gültigen Bereichs",IF(NOT(ISNUMBER(D876)),"Betrag fehlt oder ist keine Zahl",IF(D876&lt;=0,"Betrag muss über 0 liegen",IF(ROUND(D876,2)&lt;&gt;D876,"Betrag hat mehr als 2 Nachkommastellen",IF(C876&lt;SUMPRODUCT(--('Gutscheine'!$A$2:$A$501=B876),'Gutscheine'!$B$2:$B$501),"Vor dem Ausgabedatum eingelöst",IF(ROUND(SUMPRODUCT(--($B$2:B876=B876),$D$2:D876),2)&gt;ROUND(SUMPRODUCT(--('Gutscheine'!$A$2:$A$501=B876),'Gutscheine'!$C$2:$C$501),2),"Übersteigt das Restguthaben","OK")))))))))))))</f>
        <v/>
      </c>
    </row>
    <row r="877" spans="1:5">
      <c r="A877" s="7"/>
      <c r="B877" s="7"/>
      <c r="C877" s="8"/>
      <c r="D877" s="9"/>
      <c r="E877" s="11">
        <f>IF(COUNTA(A877:D877)=0,"",IF(A877="","Buchungs-ID fehlt",IF(SUMPRODUCT(--($A$2:$A$2001=A877))&gt;1,"Doppelte Buchungs-ID",IF(B877="","Gutschein-ID fehlt",IF(SUMPRODUCT(--('Gutscheine'!$A$2:$A$501=B877))=0,"Unbekannte Gutschein-ID",IF(SUMPRODUCT(--('Gutscheine'!$A$2:$A$501=B877))&gt;1,"Gutschein-ID steht doppelt auf „Gutscheine“",IF(NOT(ISNUMBER(C877)),"Datum fehlt oder ist kein Datum",IF(OR(C877&lt;DATE(2000,1,1),C877&gt;DATE(2100,12,31)),"Datum außerhalb des gültigen Bereichs",IF(NOT(ISNUMBER(D877)),"Betrag fehlt oder ist keine Zahl",IF(D877&lt;=0,"Betrag muss über 0 liegen",IF(ROUND(D877,2)&lt;&gt;D877,"Betrag hat mehr als 2 Nachkommastellen",IF(C877&lt;SUMPRODUCT(--('Gutscheine'!$A$2:$A$501=B877),'Gutscheine'!$B$2:$B$501),"Vor dem Ausgabedatum eingelöst",IF(ROUND(SUMPRODUCT(--($B$2:B877=B877),$D$2:D877),2)&gt;ROUND(SUMPRODUCT(--('Gutscheine'!$A$2:$A$501=B877),'Gutscheine'!$C$2:$C$501),2),"Übersteigt das Restguthaben","OK")))))))))))))</f>
        <v/>
      </c>
    </row>
    <row r="878" spans="1:5">
      <c r="A878" s="7"/>
      <c r="B878" s="7"/>
      <c r="C878" s="8"/>
      <c r="D878" s="9"/>
      <c r="E878" s="11">
        <f>IF(COUNTA(A878:D878)=0,"",IF(A878="","Buchungs-ID fehlt",IF(SUMPRODUCT(--($A$2:$A$2001=A878))&gt;1,"Doppelte Buchungs-ID",IF(B878="","Gutschein-ID fehlt",IF(SUMPRODUCT(--('Gutscheine'!$A$2:$A$501=B878))=0,"Unbekannte Gutschein-ID",IF(SUMPRODUCT(--('Gutscheine'!$A$2:$A$501=B878))&gt;1,"Gutschein-ID steht doppelt auf „Gutscheine“",IF(NOT(ISNUMBER(C878)),"Datum fehlt oder ist kein Datum",IF(OR(C878&lt;DATE(2000,1,1),C878&gt;DATE(2100,12,31)),"Datum außerhalb des gültigen Bereichs",IF(NOT(ISNUMBER(D878)),"Betrag fehlt oder ist keine Zahl",IF(D878&lt;=0,"Betrag muss über 0 liegen",IF(ROUND(D878,2)&lt;&gt;D878,"Betrag hat mehr als 2 Nachkommastellen",IF(C878&lt;SUMPRODUCT(--('Gutscheine'!$A$2:$A$501=B878),'Gutscheine'!$B$2:$B$501),"Vor dem Ausgabedatum eingelöst",IF(ROUND(SUMPRODUCT(--($B$2:B878=B878),$D$2:D878),2)&gt;ROUND(SUMPRODUCT(--('Gutscheine'!$A$2:$A$501=B878),'Gutscheine'!$C$2:$C$501),2),"Übersteigt das Restguthaben","OK")))))))))))))</f>
        <v/>
      </c>
    </row>
    <row r="879" spans="1:5">
      <c r="A879" s="7"/>
      <c r="B879" s="7"/>
      <c r="C879" s="8"/>
      <c r="D879" s="9"/>
      <c r="E879" s="11">
        <f>IF(COUNTA(A879:D879)=0,"",IF(A879="","Buchungs-ID fehlt",IF(SUMPRODUCT(--($A$2:$A$2001=A879))&gt;1,"Doppelte Buchungs-ID",IF(B879="","Gutschein-ID fehlt",IF(SUMPRODUCT(--('Gutscheine'!$A$2:$A$501=B879))=0,"Unbekannte Gutschein-ID",IF(SUMPRODUCT(--('Gutscheine'!$A$2:$A$501=B879))&gt;1,"Gutschein-ID steht doppelt auf „Gutscheine“",IF(NOT(ISNUMBER(C879)),"Datum fehlt oder ist kein Datum",IF(OR(C879&lt;DATE(2000,1,1),C879&gt;DATE(2100,12,31)),"Datum außerhalb des gültigen Bereichs",IF(NOT(ISNUMBER(D879)),"Betrag fehlt oder ist keine Zahl",IF(D879&lt;=0,"Betrag muss über 0 liegen",IF(ROUND(D879,2)&lt;&gt;D879,"Betrag hat mehr als 2 Nachkommastellen",IF(C879&lt;SUMPRODUCT(--('Gutscheine'!$A$2:$A$501=B879),'Gutscheine'!$B$2:$B$501),"Vor dem Ausgabedatum eingelöst",IF(ROUND(SUMPRODUCT(--($B$2:B879=B879),$D$2:D879),2)&gt;ROUND(SUMPRODUCT(--('Gutscheine'!$A$2:$A$501=B879),'Gutscheine'!$C$2:$C$501),2),"Übersteigt das Restguthaben","OK")))))))))))))</f>
        <v/>
      </c>
    </row>
    <row r="880" spans="1:5">
      <c r="A880" s="7"/>
      <c r="B880" s="7"/>
      <c r="C880" s="8"/>
      <c r="D880" s="9"/>
      <c r="E880" s="11">
        <f>IF(COUNTA(A880:D880)=0,"",IF(A880="","Buchungs-ID fehlt",IF(SUMPRODUCT(--($A$2:$A$2001=A880))&gt;1,"Doppelte Buchungs-ID",IF(B880="","Gutschein-ID fehlt",IF(SUMPRODUCT(--('Gutscheine'!$A$2:$A$501=B880))=0,"Unbekannte Gutschein-ID",IF(SUMPRODUCT(--('Gutscheine'!$A$2:$A$501=B880))&gt;1,"Gutschein-ID steht doppelt auf „Gutscheine“",IF(NOT(ISNUMBER(C880)),"Datum fehlt oder ist kein Datum",IF(OR(C880&lt;DATE(2000,1,1),C880&gt;DATE(2100,12,31)),"Datum außerhalb des gültigen Bereichs",IF(NOT(ISNUMBER(D880)),"Betrag fehlt oder ist keine Zahl",IF(D880&lt;=0,"Betrag muss über 0 liegen",IF(ROUND(D880,2)&lt;&gt;D880,"Betrag hat mehr als 2 Nachkommastellen",IF(C880&lt;SUMPRODUCT(--('Gutscheine'!$A$2:$A$501=B880),'Gutscheine'!$B$2:$B$501),"Vor dem Ausgabedatum eingelöst",IF(ROUND(SUMPRODUCT(--($B$2:B880=B880),$D$2:D880),2)&gt;ROUND(SUMPRODUCT(--('Gutscheine'!$A$2:$A$501=B880),'Gutscheine'!$C$2:$C$501),2),"Übersteigt das Restguthaben","OK")))))))))))))</f>
        <v/>
      </c>
    </row>
    <row r="881" spans="1:5">
      <c r="A881" s="7"/>
      <c r="B881" s="7"/>
      <c r="C881" s="8"/>
      <c r="D881" s="9"/>
      <c r="E881" s="11">
        <f>IF(COUNTA(A881:D881)=0,"",IF(A881="","Buchungs-ID fehlt",IF(SUMPRODUCT(--($A$2:$A$2001=A881))&gt;1,"Doppelte Buchungs-ID",IF(B881="","Gutschein-ID fehlt",IF(SUMPRODUCT(--('Gutscheine'!$A$2:$A$501=B881))=0,"Unbekannte Gutschein-ID",IF(SUMPRODUCT(--('Gutscheine'!$A$2:$A$501=B881))&gt;1,"Gutschein-ID steht doppelt auf „Gutscheine“",IF(NOT(ISNUMBER(C881)),"Datum fehlt oder ist kein Datum",IF(OR(C881&lt;DATE(2000,1,1),C881&gt;DATE(2100,12,31)),"Datum außerhalb des gültigen Bereichs",IF(NOT(ISNUMBER(D881)),"Betrag fehlt oder ist keine Zahl",IF(D881&lt;=0,"Betrag muss über 0 liegen",IF(ROUND(D881,2)&lt;&gt;D881,"Betrag hat mehr als 2 Nachkommastellen",IF(C881&lt;SUMPRODUCT(--('Gutscheine'!$A$2:$A$501=B881),'Gutscheine'!$B$2:$B$501),"Vor dem Ausgabedatum eingelöst",IF(ROUND(SUMPRODUCT(--($B$2:B881=B881),$D$2:D881),2)&gt;ROUND(SUMPRODUCT(--('Gutscheine'!$A$2:$A$501=B881),'Gutscheine'!$C$2:$C$501),2),"Übersteigt das Restguthaben","OK")))))))))))))</f>
        <v/>
      </c>
    </row>
    <row r="882" spans="1:5">
      <c r="A882" s="7"/>
      <c r="B882" s="7"/>
      <c r="C882" s="8"/>
      <c r="D882" s="9"/>
      <c r="E882" s="11">
        <f>IF(COUNTA(A882:D882)=0,"",IF(A882="","Buchungs-ID fehlt",IF(SUMPRODUCT(--($A$2:$A$2001=A882))&gt;1,"Doppelte Buchungs-ID",IF(B882="","Gutschein-ID fehlt",IF(SUMPRODUCT(--('Gutscheine'!$A$2:$A$501=B882))=0,"Unbekannte Gutschein-ID",IF(SUMPRODUCT(--('Gutscheine'!$A$2:$A$501=B882))&gt;1,"Gutschein-ID steht doppelt auf „Gutscheine“",IF(NOT(ISNUMBER(C882)),"Datum fehlt oder ist kein Datum",IF(OR(C882&lt;DATE(2000,1,1),C882&gt;DATE(2100,12,31)),"Datum außerhalb des gültigen Bereichs",IF(NOT(ISNUMBER(D882)),"Betrag fehlt oder ist keine Zahl",IF(D882&lt;=0,"Betrag muss über 0 liegen",IF(ROUND(D882,2)&lt;&gt;D882,"Betrag hat mehr als 2 Nachkommastellen",IF(C882&lt;SUMPRODUCT(--('Gutscheine'!$A$2:$A$501=B882),'Gutscheine'!$B$2:$B$501),"Vor dem Ausgabedatum eingelöst",IF(ROUND(SUMPRODUCT(--($B$2:B882=B882),$D$2:D882),2)&gt;ROUND(SUMPRODUCT(--('Gutscheine'!$A$2:$A$501=B882),'Gutscheine'!$C$2:$C$501),2),"Übersteigt das Restguthaben","OK")))))))))))))</f>
        <v/>
      </c>
    </row>
    <row r="883" spans="1:5">
      <c r="A883" s="7"/>
      <c r="B883" s="7"/>
      <c r="C883" s="8"/>
      <c r="D883" s="9"/>
      <c r="E883" s="11">
        <f>IF(COUNTA(A883:D883)=0,"",IF(A883="","Buchungs-ID fehlt",IF(SUMPRODUCT(--($A$2:$A$2001=A883))&gt;1,"Doppelte Buchungs-ID",IF(B883="","Gutschein-ID fehlt",IF(SUMPRODUCT(--('Gutscheine'!$A$2:$A$501=B883))=0,"Unbekannte Gutschein-ID",IF(SUMPRODUCT(--('Gutscheine'!$A$2:$A$501=B883))&gt;1,"Gutschein-ID steht doppelt auf „Gutscheine“",IF(NOT(ISNUMBER(C883)),"Datum fehlt oder ist kein Datum",IF(OR(C883&lt;DATE(2000,1,1),C883&gt;DATE(2100,12,31)),"Datum außerhalb des gültigen Bereichs",IF(NOT(ISNUMBER(D883)),"Betrag fehlt oder ist keine Zahl",IF(D883&lt;=0,"Betrag muss über 0 liegen",IF(ROUND(D883,2)&lt;&gt;D883,"Betrag hat mehr als 2 Nachkommastellen",IF(C883&lt;SUMPRODUCT(--('Gutscheine'!$A$2:$A$501=B883),'Gutscheine'!$B$2:$B$501),"Vor dem Ausgabedatum eingelöst",IF(ROUND(SUMPRODUCT(--($B$2:B883=B883),$D$2:D883),2)&gt;ROUND(SUMPRODUCT(--('Gutscheine'!$A$2:$A$501=B883),'Gutscheine'!$C$2:$C$501),2),"Übersteigt das Restguthaben","OK")))))))))))))</f>
        <v/>
      </c>
    </row>
    <row r="884" spans="1:5">
      <c r="A884" s="7"/>
      <c r="B884" s="7"/>
      <c r="C884" s="8"/>
      <c r="D884" s="9"/>
      <c r="E884" s="11">
        <f>IF(COUNTA(A884:D884)=0,"",IF(A884="","Buchungs-ID fehlt",IF(SUMPRODUCT(--($A$2:$A$2001=A884))&gt;1,"Doppelte Buchungs-ID",IF(B884="","Gutschein-ID fehlt",IF(SUMPRODUCT(--('Gutscheine'!$A$2:$A$501=B884))=0,"Unbekannte Gutschein-ID",IF(SUMPRODUCT(--('Gutscheine'!$A$2:$A$501=B884))&gt;1,"Gutschein-ID steht doppelt auf „Gutscheine“",IF(NOT(ISNUMBER(C884)),"Datum fehlt oder ist kein Datum",IF(OR(C884&lt;DATE(2000,1,1),C884&gt;DATE(2100,12,31)),"Datum außerhalb des gültigen Bereichs",IF(NOT(ISNUMBER(D884)),"Betrag fehlt oder ist keine Zahl",IF(D884&lt;=0,"Betrag muss über 0 liegen",IF(ROUND(D884,2)&lt;&gt;D884,"Betrag hat mehr als 2 Nachkommastellen",IF(C884&lt;SUMPRODUCT(--('Gutscheine'!$A$2:$A$501=B884),'Gutscheine'!$B$2:$B$501),"Vor dem Ausgabedatum eingelöst",IF(ROUND(SUMPRODUCT(--($B$2:B884=B884),$D$2:D884),2)&gt;ROUND(SUMPRODUCT(--('Gutscheine'!$A$2:$A$501=B884),'Gutscheine'!$C$2:$C$501),2),"Übersteigt das Restguthaben","OK")))))))))))))</f>
        <v/>
      </c>
    </row>
    <row r="885" spans="1:5">
      <c r="A885" s="7"/>
      <c r="B885" s="7"/>
      <c r="C885" s="8"/>
      <c r="D885" s="9"/>
      <c r="E885" s="11">
        <f>IF(COUNTA(A885:D885)=0,"",IF(A885="","Buchungs-ID fehlt",IF(SUMPRODUCT(--($A$2:$A$2001=A885))&gt;1,"Doppelte Buchungs-ID",IF(B885="","Gutschein-ID fehlt",IF(SUMPRODUCT(--('Gutscheine'!$A$2:$A$501=B885))=0,"Unbekannte Gutschein-ID",IF(SUMPRODUCT(--('Gutscheine'!$A$2:$A$501=B885))&gt;1,"Gutschein-ID steht doppelt auf „Gutscheine“",IF(NOT(ISNUMBER(C885)),"Datum fehlt oder ist kein Datum",IF(OR(C885&lt;DATE(2000,1,1),C885&gt;DATE(2100,12,31)),"Datum außerhalb des gültigen Bereichs",IF(NOT(ISNUMBER(D885)),"Betrag fehlt oder ist keine Zahl",IF(D885&lt;=0,"Betrag muss über 0 liegen",IF(ROUND(D885,2)&lt;&gt;D885,"Betrag hat mehr als 2 Nachkommastellen",IF(C885&lt;SUMPRODUCT(--('Gutscheine'!$A$2:$A$501=B885),'Gutscheine'!$B$2:$B$501),"Vor dem Ausgabedatum eingelöst",IF(ROUND(SUMPRODUCT(--($B$2:B885=B885),$D$2:D885),2)&gt;ROUND(SUMPRODUCT(--('Gutscheine'!$A$2:$A$501=B885),'Gutscheine'!$C$2:$C$501),2),"Übersteigt das Restguthaben","OK")))))))))))))</f>
        <v/>
      </c>
    </row>
    <row r="886" spans="1:5">
      <c r="A886" s="7"/>
      <c r="B886" s="7"/>
      <c r="C886" s="8"/>
      <c r="D886" s="9"/>
      <c r="E886" s="11">
        <f>IF(COUNTA(A886:D886)=0,"",IF(A886="","Buchungs-ID fehlt",IF(SUMPRODUCT(--($A$2:$A$2001=A886))&gt;1,"Doppelte Buchungs-ID",IF(B886="","Gutschein-ID fehlt",IF(SUMPRODUCT(--('Gutscheine'!$A$2:$A$501=B886))=0,"Unbekannte Gutschein-ID",IF(SUMPRODUCT(--('Gutscheine'!$A$2:$A$501=B886))&gt;1,"Gutschein-ID steht doppelt auf „Gutscheine“",IF(NOT(ISNUMBER(C886)),"Datum fehlt oder ist kein Datum",IF(OR(C886&lt;DATE(2000,1,1),C886&gt;DATE(2100,12,31)),"Datum außerhalb des gültigen Bereichs",IF(NOT(ISNUMBER(D886)),"Betrag fehlt oder ist keine Zahl",IF(D886&lt;=0,"Betrag muss über 0 liegen",IF(ROUND(D886,2)&lt;&gt;D886,"Betrag hat mehr als 2 Nachkommastellen",IF(C886&lt;SUMPRODUCT(--('Gutscheine'!$A$2:$A$501=B886),'Gutscheine'!$B$2:$B$501),"Vor dem Ausgabedatum eingelöst",IF(ROUND(SUMPRODUCT(--($B$2:B886=B886),$D$2:D886),2)&gt;ROUND(SUMPRODUCT(--('Gutscheine'!$A$2:$A$501=B886),'Gutscheine'!$C$2:$C$501),2),"Übersteigt das Restguthaben","OK")))))))))))))</f>
        <v/>
      </c>
    </row>
    <row r="887" spans="1:5">
      <c r="A887" s="7"/>
      <c r="B887" s="7"/>
      <c r="C887" s="8"/>
      <c r="D887" s="9"/>
      <c r="E887" s="11">
        <f>IF(COUNTA(A887:D887)=0,"",IF(A887="","Buchungs-ID fehlt",IF(SUMPRODUCT(--($A$2:$A$2001=A887))&gt;1,"Doppelte Buchungs-ID",IF(B887="","Gutschein-ID fehlt",IF(SUMPRODUCT(--('Gutscheine'!$A$2:$A$501=B887))=0,"Unbekannte Gutschein-ID",IF(SUMPRODUCT(--('Gutscheine'!$A$2:$A$501=B887))&gt;1,"Gutschein-ID steht doppelt auf „Gutscheine“",IF(NOT(ISNUMBER(C887)),"Datum fehlt oder ist kein Datum",IF(OR(C887&lt;DATE(2000,1,1),C887&gt;DATE(2100,12,31)),"Datum außerhalb des gültigen Bereichs",IF(NOT(ISNUMBER(D887)),"Betrag fehlt oder ist keine Zahl",IF(D887&lt;=0,"Betrag muss über 0 liegen",IF(ROUND(D887,2)&lt;&gt;D887,"Betrag hat mehr als 2 Nachkommastellen",IF(C887&lt;SUMPRODUCT(--('Gutscheine'!$A$2:$A$501=B887),'Gutscheine'!$B$2:$B$501),"Vor dem Ausgabedatum eingelöst",IF(ROUND(SUMPRODUCT(--($B$2:B887=B887),$D$2:D887),2)&gt;ROUND(SUMPRODUCT(--('Gutscheine'!$A$2:$A$501=B887),'Gutscheine'!$C$2:$C$501),2),"Übersteigt das Restguthaben","OK")))))))))))))</f>
        <v/>
      </c>
    </row>
    <row r="888" spans="1:5">
      <c r="A888" s="7"/>
      <c r="B888" s="7"/>
      <c r="C888" s="8"/>
      <c r="D888" s="9"/>
      <c r="E888" s="11">
        <f>IF(COUNTA(A888:D888)=0,"",IF(A888="","Buchungs-ID fehlt",IF(SUMPRODUCT(--($A$2:$A$2001=A888))&gt;1,"Doppelte Buchungs-ID",IF(B888="","Gutschein-ID fehlt",IF(SUMPRODUCT(--('Gutscheine'!$A$2:$A$501=B888))=0,"Unbekannte Gutschein-ID",IF(SUMPRODUCT(--('Gutscheine'!$A$2:$A$501=B888))&gt;1,"Gutschein-ID steht doppelt auf „Gutscheine“",IF(NOT(ISNUMBER(C888)),"Datum fehlt oder ist kein Datum",IF(OR(C888&lt;DATE(2000,1,1),C888&gt;DATE(2100,12,31)),"Datum außerhalb des gültigen Bereichs",IF(NOT(ISNUMBER(D888)),"Betrag fehlt oder ist keine Zahl",IF(D888&lt;=0,"Betrag muss über 0 liegen",IF(ROUND(D888,2)&lt;&gt;D888,"Betrag hat mehr als 2 Nachkommastellen",IF(C888&lt;SUMPRODUCT(--('Gutscheine'!$A$2:$A$501=B888),'Gutscheine'!$B$2:$B$501),"Vor dem Ausgabedatum eingelöst",IF(ROUND(SUMPRODUCT(--($B$2:B888=B888),$D$2:D888),2)&gt;ROUND(SUMPRODUCT(--('Gutscheine'!$A$2:$A$501=B888),'Gutscheine'!$C$2:$C$501),2),"Übersteigt das Restguthaben","OK")))))))))))))</f>
        <v/>
      </c>
    </row>
    <row r="889" spans="1:5">
      <c r="A889" s="7"/>
      <c r="B889" s="7"/>
      <c r="C889" s="8"/>
      <c r="D889" s="9"/>
      <c r="E889" s="11">
        <f>IF(COUNTA(A889:D889)=0,"",IF(A889="","Buchungs-ID fehlt",IF(SUMPRODUCT(--($A$2:$A$2001=A889))&gt;1,"Doppelte Buchungs-ID",IF(B889="","Gutschein-ID fehlt",IF(SUMPRODUCT(--('Gutscheine'!$A$2:$A$501=B889))=0,"Unbekannte Gutschein-ID",IF(SUMPRODUCT(--('Gutscheine'!$A$2:$A$501=B889))&gt;1,"Gutschein-ID steht doppelt auf „Gutscheine“",IF(NOT(ISNUMBER(C889)),"Datum fehlt oder ist kein Datum",IF(OR(C889&lt;DATE(2000,1,1),C889&gt;DATE(2100,12,31)),"Datum außerhalb des gültigen Bereichs",IF(NOT(ISNUMBER(D889)),"Betrag fehlt oder ist keine Zahl",IF(D889&lt;=0,"Betrag muss über 0 liegen",IF(ROUND(D889,2)&lt;&gt;D889,"Betrag hat mehr als 2 Nachkommastellen",IF(C889&lt;SUMPRODUCT(--('Gutscheine'!$A$2:$A$501=B889),'Gutscheine'!$B$2:$B$501),"Vor dem Ausgabedatum eingelöst",IF(ROUND(SUMPRODUCT(--($B$2:B889=B889),$D$2:D889),2)&gt;ROUND(SUMPRODUCT(--('Gutscheine'!$A$2:$A$501=B889),'Gutscheine'!$C$2:$C$501),2),"Übersteigt das Restguthaben","OK")))))))))))))</f>
        <v/>
      </c>
    </row>
    <row r="890" spans="1:5">
      <c r="A890" s="7"/>
      <c r="B890" s="7"/>
      <c r="C890" s="8"/>
      <c r="D890" s="9"/>
      <c r="E890" s="11">
        <f>IF(COUNTA(A890:D890)=0,"",IF(A890="","Buchungs-ID fehlt",IF(SUMPRODUCT(--($A$2:$A$2001=A890))&gt;1,"Doppelte Buchungs-ID",IF(B890="","Gutschein-ID fehlt",IF(SUMPRODUCT(--('Gutscheine'!$A$2:$A$501=B890))=0,"Unbekannte Gutschein-ID",IF(SUMPRODUCT(--('Gutscheine'!$A$2:$A$501=B890))&gt;1,"Gutschein-ID steht doppelt auf „Gutscheine“",IF(NOT(ISNUMBER(C890)),"Datum fehlt oder ist kein Datum",IF(OR(C890&lt;DATE(2000,1,1),C890&gt;DATE(2100,12,31)),"Datum außerhalb des gültigen Bereichs",IF(NOT(ISNUMBER(D890)),"Betrag fehlt oder ist keine Zahl",IF(D890&lt;=0,"Betrag muss über 0 liegen",IF(ROUND(D890,2)&lt;&gt;D890,"Betrag hat mehr als 2 Nachkommastellen",IF(C890&lt;SUMPRODUCT(--('Gutscheine'!$A$2:$A$501=B890),'Gutscheine'!$B$2:$B$501),"Vor dem Ausgabedatum eingelöst",IF(ROUND(SUMPRODUCT(--($B$2:B890=B890),$D$2:D890),2)&gt;ROUND(SUMPRODUCT(--('Gutscheine'!$A$2:$A$501=B890),'Gutscheine'!$C$2:$C$501),2),"Übersteigt das Restguthaben","OK")))))))))))))</f>
        <v/>
      </c>
    </row>
    <row r="891" spans="1:5">
      <c r="A891" s="7"/>
      <c r="B891" s="7"/>
      <c r="C891" s="8"/>
      <c r="D891" s="9"/>
      <c r="E891" s="11">
        <f>IF(COUNTA(A891:D891)=0,"",IF(A891="","Buchungs-ID fehlt",IF(SUMPRODUCT(--($A$2:$A$2001=A891))&gt;1,"Doppelte Buchungs-ID",IF(B891="","Gutschein-ID fehlt",IF(SUMPRODUCT(--('Gutscheine'!$A$2:$A$501=B891))=0,"Unbekannte Gutschein-ID",IF(SUMPRODUCT(--('Gutscheine'!$A$2:$A$501=B891))&gt;1,"Gutschein-ID steht doppelt auf „Gutscheine“",IF(NOT(ISNUMBER(C891)),"Datum fehlt oder ist kein Datum",IF(OR(C891&lt;DATE(2000,1,1),C891&gt;DATE(2100,12,31)),"Datum außerhalb des gültigen Bereichs",IF(NOT(ISNUMBER(D891)),"Betrag fehlt oder ist keine Zahl",IF(D891&lt;=0,"Betrag muss über 0 liegen",IF(ROUND(D891,2)&lt;&gt;D891,"Betrag hat mehr als 2 Nachkommastellen",IF(C891&lt;SUMPRODUCT(--('Gutscheine'!$A$2:$A$501=B891),'Gutscheine'!$B$2:$B$501),"Vor dem Ausgabedatum eingelöst",IF(ROUND(SUMPRODUCT(--($B$2:B891=B891),$D$2:D891),2)&gt;ROUND(SUMPRODUCT(--('Gutscheine'!$A$2:$A$501=B891),'Gutscheine'!$C$2:$C$501),2),"Übersteigt das Restguthaben","OK")))))))))))))</f>
        <v/>
      </c>
    </row>
    <row r="892" spans="1:5">
      <c r="A892" s="7"/>
      <c r="B892" s="7"/>
      <c r="C892" s="8"/>
      <c r="D892" s="9"/>
      <c r="E892" s="11">
        <f>IF(COUNTA(A892:D892)=0,"",IF(A892="","Buchungs-ID fehlt",IF(SUMPRODUCT(--($A$2:$A$2001=A892))&gt;1,"Doppelte Buchungs-ID",IF(B892="","Gutschein-ID fehlt",IF(SUMPRODUCT(--('Gutscheine'!$A$2:$A$501=B892))=0,"Unbekannte Gutschein-ID",IF(SUMPRODUCT(--('Gutscheine'!$A$2:$A$501=B892))&gt;1,"Gutschein-ID steht doppelt auf „Gutscheine“",IF(NOT(ISNUMBER(C892)),"Datum fehlt oder ist kein Datum",IF(OR(C892&lt;DATE(2000,1,1),C892&gt;DATE(2100,12,31)),"Datum außerhalb des gültigen Bereichs",IF(NOT(ISNUMBER(D892)),"Betrag fehlt oder ist keine Zahl",IF(D892&lt;=0,"Betrag muss über 0 liegen",IF(ROUND(D892,2)&lt;&gt;D892,"Betrag hat mehr als 2 Nachkommastellen",IF(C892&lt;SUMPRODUCT(--('Gutscheine'!$A$2:$A$501=B892),'Gutscheine'!$B$2:$B$501),"Vor dem Ausgabedatum eingelöst",IF(ROUND(SUMPRODUCT(--($B$2:B892=B892),$D$2:D892),2)&gt;ROUND(SUMPRODUCT(--('Gutscheine'!$A$2:$A$501=B892),'Gutscheine'!$C$2:$C$501),2),"Übersteigt das Restguthaben","OK")))))))))))))</f>
        <v/>
      </c>
    </row>
    <row r="893" spans="1:5">
      <c r="A893" s="7"/>
      <c r="B893" s="7"/>
      <c r="C893" s="8"/>
      <c r="D893" s="9"/>
      <c r="E893" s="11">
        <f>IF(COUNTA(A893:D893)=0,"",IF(A893="","Buchungs-ID fehlt",IF(SUMPRODUCT(--($A$2:$A$2001=A893))&gt;1,"Doppelte Buchungs-ID",IF(B893="","Gutschein-ID fehlt",IF(SUMPRODUCT(--('Gutscheine'!$A$2:$A$501=B893))=0,"Unbekannte Gutschein-ID",IF(SUMPRODUCT(--('Gutscheine'!$A$2:$A$501=B893))&gt;1,"Gutschein-ID steht doppelt auf „Gutscheine“",IF(NOT(ISNUMBER(C893)),"Datum fehlt oder ist kein Datum",IF(OR(C893&lt;DATE(2000,1,1),C893&gt;DATE(2100,12,31)),"Datum außerhalb des gültigen Bereichs",IF(NOT(ISNUMBER(D893)),"Betrag fehlt oder ist keine Zahl",IF(D893&lt;=0,"Betrag muss über 0 liegen",IF(ROUND(D893,2)&lt;&gt;D893,"Betrag hat mehr als 2 Nachkommastellen",IF(C893&lt;SUMPRODUCT(--('Gutscheine'!$A$2:$A$501=B893),'Gutscheine'!$B$2:$B$501),"Vor dem Ausgabedatum eingelöst",IF(ROUND(SUMPRODUCT(--($B$2:B893=B893),$D$2:D893),2)&gt;ROUND(SUMPRODUCT(--('Gutscheine'!$A$2:$A$501=B893),'Gutscheine'!$C$2:$C$501),2),"Übersteigt das Restguthaben","OK")))))))))))))</f>
        <v/>
      </c>
    </row>
    <row r="894" spans="1:5">
      <c r="A894" s="7"/>
      <c r="B894" s="7"/>
      <c r="C894" s="8"/>
      <c r="D894" s="9"/>
      <c r="E894" s="11">
        <f>IF(COUNTA(A894:D894)=0,"",IF(A894="","Buchungs-ID fehlt",IF(SUMPRODUCT(--($A$2:$A$2001=A894))&gt;1,"Doppelte Buchungs-ID",IF(B894="","Gutschein-ID fehlt",IF(SUMPRODUCT(--('Gutscheine'!$A$2:$A$501=B894))=0,"Unbekannte Gutschein-ID",IF(SUMPRODUCT(--('Gutscheine'!$A$2:$A$501=B894))&gt;1,"Gutschein-ID steht doppelt auf „Gutscheine“",IF(NOT(ISNUMBER(C894)),"Datum fehlt oder ist kein Datum",IF(OR(C894&lt;DATE(2000,1,1),C894&gt;DATE(2100,12,31)),"Datum außerhalb des gültigen Bereichs",IF(NOT(ISNUMBER(D894)),"Betrag fehlt oder ist keine Zahl",IF(D894&lt;=0,"Betrag muss über 0 liegen",IF(ROUND(D894,2)&lt;&gt;D894,"Betrag hat mehr als 2 Nachkommastellen",IF(C894&lt;SUMPRODUCT(--('Gutscheine'!$A$2:$A$501=B894),'Gutscheine'!$B$2:$B$501),"Vor dem Ausgabedatum eingelöst",IF(ROUND(SUMPRODUCT(--($B$2:B894=B894),$D$2:D894),2)&gt;ROUND(SUMPRODUCT(--('Gutscheine'!$A$2:$A$501=B894),'Gutscheine'!$C$2:$C$501),2),"Übersteigt das Restguthaben","OK")))))))))))))</f>
        <v/>
      </c>
    </row>
    <row r="895" spans="1:5">
      <c r="A895" s="7"/>
      <c r="B895" s="7"/>
      <c r="C895" s="8"/>
      <c r="D895" s="9"/>
      <c r="E895" s="11">
        <f>IF(COUNTA(A895:D895)=0,"",IF(A895="","Buchungs-ID fehlt",IF(SUMPRODUCT(--($A$2:$A$2001=A895))&gt;1,"Doppelte Buchungs-ID",IF(B895="","Gutschein-ID fehlt",IF(SUMPRODUCT(--('Gutscheine'!$A$2:$A$501=B895))=0,"Unbekannte Gutschein-ID",IF(SUMPRODUCT(--('Gutscheine'!$A$2:$A$501=B895))&gt;1,"Gutschein-ID steht doppelt auf „Gutscheine“",IF(NOT(ISNUMBER(C895)),"Datum fehlt oder ist kein Datum",IF(OR(C895&lt;DATE(2000,1,1),C895&gt;DATE(2100,12,31)),"Datum außerhalb des gültigen Bereichs",IF(NOT(ISNUMBER(D895)),"Betrag fehlt oder ist keine Zahl",IF(D895&lt;=0,"Betrag muss über 0 liegen",IF(ROUND(D895,2)&lt;&gt;D895,"Betrag hat mehr als 2 Nachkommastellen",IF(C895&lt;SUMPRODUCT(--('Gutscheine'!$A$2:$A$501=B895),'Gutscheine'!$B$2:$B$501),"Vor dem Ausgabedatum eingelöst",IF(ROUND(SUMPRODUCT(--($B$2:B895=B895),$D$2:D895),2)&gt;ROUND(SUMPRODUCT(--('Gutscheine'!$A$2:$A$501=B895),'Gutscheine'!$C$2:$C$501),2),"Übersteigt das Restguthaben","OK")))))))))))))</f>
        <v/>
      </c>
    </row>
    <row r="896" spans="1:5">
      <c r="A896" s="7"/>
      <c r="B896" s="7"/>
      <c r="C896" s="8"/>
      <c r="D896" s="9"/>
      <c r="E896" s="11">
        <f>IF(COUNTA(A896:D896)=0,"",IF(A896="","Buchungs-ID fehlt",IF(SUMPRODUCT(--($A$2:$A$2001=A896))&gt;1,"Doppelte Buchungs-ID",IF(B896="","Gutschein-ID fehlt",IF(SUMPRODUCT(--('Gutscheine'!$A$2:$A$501=B896))=0,"Unbekannte Gutschein-ID",IF(SUMPRODUCT(--('Gutscheine'!$A$2:$A$501=B896))&gt;1,"Gutschein-ID steht doppelt auf „Gutscheine“",IF(NOT(ISNUMBER(C896)),"Datum fehlt oder ist kein Datum",IF(OR(C896&lt;DATE(2000,1,1),C896&gt;DATE(2100,12,31)),"Datum außerhalb des gültigen Bereichs",IF(NOT(ISNUMBER(D896)),"Betrag fehlt oder ist keine Zahl",IF(D896&lt;=0,"Betrag muss über 0 liegen",IF(ROUND(D896,2)&lt;&gt;D896,"Betrag hat mehr als 2 Nachkommastellen",IF(C896&lt;SUMPRODUCT(--('Gutscheine'!$A$2:$A$501=B896),'Gutscheine'!$B$2:$B$501),"Vor dem Ausgabedatum eingelöst",IF(ROUND(SUMPRODUCT(--($B$2:B896=B896),$D$2:D896),2)&gt;ROUND(SUMPRODUCT(--('Gutscheine'!$A$2:$A$501=B896),'Gutscheine'!$C$2:$C$501),2),"Übersteigt das Restguthaben","OK")))))))))))))</f>
        <v/>
      </c>
    </row>
    <row r="897" spans="1:5">
      <c r="A897" s="7"/>
      <c r="B897" s="7"/>
      <c r="C897" s="8"/>
      <c r="D897" s="9"/>
      <c r="E897" s="11">
        <f>IF(COUNTA(A897:D897)=0,"",IF(A897="","Buchungs-ID fehlt",IF(SUMPRODUCT(--($A$2:$A$2001=A897))&gt;1,"Doppelte Buchungs-ID",IF(B897="","Gutschein-ID fehlt",IF(SUMPRODUCT(--('Gutscheine'!$A$2:$A$501=B897))=0,"Unbekannte Gutschein-ID",IF(SUMPRODUCT(--('Gutscheine'!$A$2:$A$501=B897))&gt;1,"Gutschein-ID steht doppelt auf „Gutscheine“",IF(NOT(ISNUMBER(C897)),"Datum fehlt oder ist kein Datum",IF(OR(C897&lt;DATE(2000,1,1),C897&gt;DATE(2100,12,31)),"Datum außerhalb des gültigen Bereichs",IF(NOT(ISNUMBER(D897)),"Betrag fehlt oder ist keine Zahl",IF(D897&lt;=0,"Betrag muss über 0 liegen",IF(ROUND(D897,2)&lt;&gt;D897,"Betrag hat mehr als 2 Nachkommastellen",IF(C897&lt;SUMPRODUCT(--('Gutscheine'!$A$2:$A$501=B897),'Gutscheine'!$B$2:$B$501),"Vor dem Ausgabedatum eingelöst",IF(ROUND(SUMPRODUCT(--($B$2:B897=B897),$D$2:D897),2)&gt;ROUND(SUMPRODUCT(--('Gutscheine'!$A$2:$A$501=B897),'Gutscheine'!$C$2:$C$501),2),"Übersteigt das Restguthaben","OK")))))))))))))</f>
        <v/>
      </c>
    </row>
    <row r="898" spans="1:5">
      <c r="A898" s="7"/>
      <c r="B898" s="7"/>
      <c r="C898" s="8"/>
      <c r="D898" s="9"/>
      <c r="E898" s="11">
        <f>IF(COUNTA(A898:D898)=0,"",IF(A898="","Buchungs-ID fehlt",IF(SUMPRODUCT(--($A$2:$A$2001=A898))&gt;1,"Doppelte Buchungs-ID",IF(B898="","Gutschein-ID fehlt",IF(SUMPRODUCT(--('Gutscheine'!$A$2:$A$501=B898))=0,"Unbekannte Gutschein-ID",IF(SUMPRODUCT(--('Gutscheine'!$A$2:$A$501=B898))&gt;1,"Gutschein-ID steht doppelt auf „Gutscheine“",IF(NOT(ISNUMBER(C898)),"Datum fehlt oder ist kein Datum",IF(OR(C898&lt;DATE(2000,1,1),C898&gt;DATE(2100,12,31)),"Datum außerhalb des gültigen Bereichs",IF(NOT(ISNUMBER(D898)),"Betrag fehlt oder ist keine Zahl",IF(D898&lt;=0,"Betrag muss über 0 liegen",IF(ROUND(D898,2)&lt;&gt;D898,"Betrag hat mehr als 2 Nachkommastellen",IF(C898&lt;SUMPRODUCT(--('Gutscheine'!$A$2:$A$501=B898),'Gutscheine'!$B$2:$B$501),"Vor dem Ausgabedatum eingelöst",IF(ROUND(SUMPRODUCT(--($B$2:B898=B898),$D$2:D898),2)&gt;ROUND(SUMPRODUCT(--('Gutscheine'!$A$2:$A$501=B898),'Gutscheine'!$C$2:$C$501),2),"Übersteigt das Restguthaben","OK")))))))))))))</f>
        <v/>
      </c>
    </row>
    <row r="899" spans="1:5">
      <c r="A899" s="7"/>
      <c r="B899" s="7"/>
      <c r="C899" s="8"/>
      <c r="D899" s="9"/>
      <c r="E899" s="11">
        <f>IF(COUNTA(A899:D899)=0,"",IF(A899="","Buchungs-ID fehlt",IF(SUMPRODUCT(--($A$2:$A$2001=A899))&gt;1,"Doppelte Buchungs-ID",IF(B899="","Gutschein-ID fehlt",IF(SUMPRODUCT(--('Gutscheine'!$A$2:$A$501=B899))=0,"Unbekannte Gutschein-ID",IF(SUMPRODUCT(--('Gutscheine'!$A$2:$A$501=B899))&gt;1,"Gutschein-ID steht doppelt auf „Gutscheine“",IF(NOT(ISNUMBER(C899)),"Datum fehlt oder ist kein Datum",IF(OR(C899&lt;DATE(2000,1,1),C899&gt;DATE(2100,12,31)),"Datum außerhalb des gültigen Bereichs",IF(NOT(ISNUMBER(D899)),"Betrag fehlt oder ist keine Zahl",IF(D899&lt;=0,"Betrag muss über 0 liegen",IF(ROUND(D899,2)&lt;&gt;D899,"Betrag hat mehr als 2 Nachkommastellen",IF(C899&lt;SUMPRODUCT(--('Gutscheine'!$A$2:$A$501=B899),'Gutscheine'!$B$2:$B$501),"Vor dem Ausgabedatum eingelöst",IF(ROUND(SUMPRODUCT(--($B$2:B899=B899),$D$2:D899),2)&gt;ROUND(SUMPRODUCT(--('Gutscheine'!$A$2:$A$501=B899),'Gutscheine'!$C$2:$C$501),2),"Übersteigt das Restguthaben","OK")))))))))))))</f>
        <v/>
      </c>
    </row>
    <row r="900" spans="1:5">
      <c r="A900" s="7"/>
      <c r="B900" s="7"/>
      <c r="C900" s="8"/>
      <c r="D900" s="9"/>
      <c r="E900" s="11">
        <f>IF(COUNTA(A900:D900)=0,"",IF(A900="","Buchungs-ID fehlt",IF(SUMPRODUCT(--($A$2:$A$2001=A900))&gt;1,"Doppelte Buchungs-ID",IF(B900="","Gutschein-ID fehlt",IF(SUMPRODUCT(--('Gutscheine'!$A$2:$A$501=B900))=0,"Unbekannte Gutschein-ID",IF(SUMPRODUCT(--('Gutscheine'!$A$2:$A$501=B900))&gt;1,"Gutschein-ID steht doppelt auf „Gutscheine“",IF(NOT(ISNUMBER(C900)),"Datum fehlt oder ist kein Datum",IF(OR(C900&lt;DATE(2000,1,1),C900&gt;DATE(2100,12,31)),"Datum außerhalb des gültigen Bereichs",IF(NOT(ISNUMBER(D900)),"Betrag fehlt oder ist keine Zahl",IF(D900&lt;=0,"Betrag muss über 0 liegen",IF(ROUND(D900,2)&lt;&gt;D900,"Betrag hat mehr als 2 Nachkommastellen",IF(C900&lt;SUMPRODUCT(--('Gutscheine'!$A$2:$A$501=B900),'Gutscheine'!$B$2:$B$501),"Vor dem Ausgabedatum eingelöst",IF(ROUND(SUMPRODUCT(--($B$2:B900=B900),$D$2:D900),2)&gt;ROUND(SUMPRODUCT(--('Gutscheine'!$A$2:$A$501=B900),'Gutscheine'!$C$2:$C$501),2),"Übersteigt das Restguthaben","OK")))))))))))))</f>
        <v/>
      </c>
    </row>
    <row r="901" spans="1:5">
      <c r="A901" s="7"/>
      <c r="B901" s="7"/>
      <c r="C901" s="8"/>
      <c r="D901" s="9"/>
      <c r="E901" s="11">
        <f>IF(COUNTA(A901:D901)=0,"",IF(A901="","Buchungs-ID fehlt",IF(SUMPRODUCT(--($A$2:$A$2001=A901))&gt;1,"Doppelte Buchungs-ID",IF(B901="","Gutschein-ID fehlt",IF(SUMPRODUCT(--('Gutscheine'!$A$2:$A$501=B901))=0,"Unbekannte Gutschein-ID",IF(SUMPRODUCT(--('Gutscheine'!$A$2:$A$501=B901))&gt;1,"Gutschein-ID steht doppelt auf „Gutscheine“",IF(NOT(ISNUMBER(C901)),"Datum fehlt oder ist kein Datum",IF(OR(C901&lt;DATE(2000,1,1),C901&gt;DATE(2100,12,31)),"Datum außerhalb des gültigen Bereichs",IF(NOT(ISNUMBER(D901)),"Betrag fehlt oder ist keine Zahl",IF(D901&lt;=0,"Betrag muss über 0 liegen",IF(ROUND(D901,2)&lt;&gt;D901,"Betrag hat mehr als 2 Nachkommastellen",IF(C901&lt;SUMPRODUCT(--('Gutscheine'!$A$2:$A$501=B901),'Gutscheine'!$B$2:$B$501),"Vor dem Ausgabedatum eingelöst",IF(ROUND(SUMPRODUCT(--($B$2:B901=B901),$D$2:D901),2)&gt;ROUND(SUMPRODUCT(--('Gutscheine'!$A$2:$A$501=B901),'Gutscheine'!$C$2:$C$501),2),"Übersteigt das Restguthaben","OK")))))))))))))</f>
        <v/>
      </c>
    </row>
    <row r="902" spans="1:5">
      <c r="A902" s="7"/>
      <c r="B902" s="7"/>
      <c r="C902" s="8"/>
      <c r="D902" s="9"/>
      <c r="E902" s="11">
        <f>IF(COUNTA(A902:D902)=0,"",IF(A902="","Buchungs-ID fehlt",IF(SUMPRODUCT(--($A$2:$A$2001=A902))&gt;1,"Doppelte Buchungs-ID",IF(B902="","Gutschein-ID fehlt",IF(SUMPRODUCT(--('Gutscheine'!$A$2:$A$501=B902))=0,"Unbekannte Gutschein-ID",IF(SUMPRODUCT(--('Gutscheine'!$A$2:$A$501=B902))&gt;1,"Gutschein-ID steht doppelt auf „Gutscheine“",IF(NOT(ISNUMBER(C902)),"Datum fehlt oder ist kein Datum",IF(OR(C902&lt;DATE(2000,1,1),C902&gt;DATE(2100,12,31)),"Datum außerhalb des gültigen Bereichs",IF(NOT(ISNUMBER(D902)),"Betrag fehlt oder ist keine Zahl",IF(D902&lt;=0,"Betrag muss über 0 liegen",IF(ROUND(D902,2)&lt;&gt;D902,"Betrag hat mehr als 2 Nachkommastellen",IF(C902&lt;SUMPRODUCT(--('Gutscheine'!$A$2:$A$501=B902),'Gutscheine'!$B$2:$B$501),"Vor dem Ausgabedatum eingelöst",IF(ROUND(SUMPRODUCT(--($B$2:B902=B902),$D$2:D902),2)&gt;ROUND(SUMPRODUCT(--('Gutscheine'!$A$2:$A$501=B902),'Gutscheine'!$C$2:$C$501),2),"Übersteigt das Restguthaben","OK")))))))))))))</f>
        <v/>
      </c>
    </row>
    <row r="903" spans="1:5">
      <c r="A903" s="7"/>
      <c r="B903" s="7"/>
      <c r="C903" s="8"/>
      <c r="D903" s="9"/>
      <c r="E903" s="11">
        <f>IF(COUNTA(A903:D903)=0,"",IF(A903="","Buchungs-ID fehlt",IF(SUMPRODUCT(--($A$2:$A$2001=A903))&gt;1,"Doppelte Buchungs-ID",IF(B903="","Gutschein-ID fehlt",IF(SUMPRODUCT(--('Gutscheine'!$A$2:$A$501=B903))=0,"Unbekannte Gutschein-ID",IF(SUMPRODUCT(--('Gutscheine'!$A$2:$A$501=B903))&gt;1,"Gutschein-ID steht doppelt auf „Gutscheine“",IF(NOT(ISNUMBER(C903)),"Datum fehlt oder ist kein Datum",IF(OR(C903&lt;DATE(2000,1,1),C903&gt;DATE(2100,12,31)),"Datum außerhalb des gültigen Bereichs",IF(NOT(ISNUMBER(D903)),"Betrag fehlt oder ist keine Zahl",IF(D903&lt;=0,"Betrag muss über 0 liegen",IF(ROUND(D903,2)&lt;&gt;D903,"Betrag hat mehr als 2 Nachkommastellen",IF(C903&lt;SUMPRODUCT(--('Gutscheine'!$A$2:$A$501=B903),'Gutscheine'!$B$2:$B$501),"Vor dem Ausgabedatum eingelöst",IF(ROUND(SUMPRODUCT(--($B$2:B903=B903),$D$2:D903),2)&gt;ROUND(SUMPRODUCT(--('Gutscheine'!$A$2:$A$501=B903),'Gutscheine'!$C$2:$C$501),2),"Übersteigt das Restguthaben","OK")))))))))))))</f>
        <v/>
      </c>
    </row>
    <row r="904" spans="1:5">
      <c r="A904" s="7"/>
      <c r="B904" s="7"/>
      <c r="C904" s="8"/>
      <c r="D904" s="9"/>
      <c r="E904" s="11">
        <f>IF(COUNTA(A904:D904)=0,"",IF(A904="","Buchungs-ID fehlt",IF(SUMPRODUCT(--($A$2:$A$2001=A904))&gt;1,"Doppelte Buchungs-ID",IF(B904="","Gutschein-ID fehlt",IF(SUMPRODUCT(--('Gutscheine'!$A$2:$A$501=B904))=0,"Unbekannte Gutschein-ID",IF(SUMPRODUCT(--('Gutscheine'!$A$2:$A$501=B904))&gt;1,"Gutschein-ID steht doppelt auf „Gutscheine“",IF(NOT(ISNUMBER(C904)),"Datum fehlt oder ist kein Datum",IF(OR(C904&lt;DATE(2000,1,1),C904&gt;DATE(2100,12,31)),"Datum außerhalb des gültigen Bereichs",IF(NOT(ISNUMBER(D904)),"Betrag fehlt oder ist keine Zahl",IF(D904&lt;=0,"Betrag muss über 0 liegen",IF(ROUND(D904,2)&lt;&gt;D904,"Betrag hat mehr als 2 Nachkommastellen",IF(C904&lt;SUMPRODUCT(--('Gutscheine'!$A$2:$A$501=B904),'Gutscheine'!$B$2:$B$501),"Vor dem Ausgabedatum eingelöst",IF(ROUND(SUMPRODUCT(--($B$2:B904=B904),$D$2:D904),2)&gt;ROUND(SUMPRODUCT(--('Gutscheine'!$A$2:$A$501=B904),'Gutscheine'!$C$2:$C$501),2),"Übersteigt das Restguthaben","OK")))))))))))))</f>
        <v/>
      </c>
    </row>
    <row r="905" spans="1:5">
      <c r="A905" s="7"/>
      <c r="B905" s="7"/>
      <c r="C905" s="8"/>
      <c r="D905" s="9"/>
      <c r="E905" s="11">
        <f>IF(COUNTA(A905:D905)=0,"",IF(A905="","Buchungs-ID fehlt",IF(SUMPRODUCT(--($A$2:$A$2001=A905))&gt;1,"Doppelte Buchungs-ID",IF(B905="","Gutschein-ID fehlt",IF(SUMPRODUCT(--('Gutscheine'!$A$2:$A$501=B905))=0,"Unbekannte Gutschein-ID",IF(SUMPRODUCT(--('Gutscheine'!$A$2:$A$501=B905))&gt;1,"Gutschein-ID steht doppelt auf „Gutscheine“",IF(NOT(ISNUMBER(C905)),"Datum fehlt oder ist kein Datum",IF(OR(C905&lt;DATE(2000,1,1),C905&gt;DATE(2100,12,31)),"Datum außerhalb des gültigen Bereichs",IF(NOT(ISNUMBER(D905)),"Betrag fehlt oder ist keine Zahl",IF(D905&lt;=0,"Betrag muss über 0 liegen",IF(ROUND(D905,2)&lt;&gt;D905,"Betrag hat mehr als 2 Nachkommastellen",IF(C905&lt;SUMPRODUCT(--('Gutscheine'!$A$2:$A$501=B905),'Gutscheine'!$B$2:$B$501),"Vor dem Ausgabedatum eingelöst",IF(ROUND(SUMPRODUCT(--($B$2:B905=B905),$D$2:D905),2)&gt;ROUND(SUMPRODUCT(--('Gutscheine'!$A$2:$A$501=B905),'Gutscheine'!$C$2:$C$501),2),"Übersteigt das Restguthaben","OK")))))))))))))</f>
        <v/>
      </c>
    </row>
    <row r="906" spans="1:5">
      <c r="A906" s="7"/>
      <c r="B906" s="7"/>
      <c r="C906" s="8"/>
      <c r="D906" s="9"/>
      <c r="E906" s="11">
        <f>IF(COUNTA(A906:D906)=0,"",IF(A906="","Buchungs-ID fehlt",IF(SUMPRODUCT(--($A$2:$A$2001=A906))&gt;1,"Doppelte Buchungs-ID",IF(B906="","Gutschein-ID fehlt",IF(SUMPRODUCT(--('Gutscheine'!$A$2:$A$501=B906))=0,"Unbekannte Gutschein-ID",IF(SUMPRODUCT(--('Gutscheine'!$A$2:$A$501=B906))&gt;1,"Gutschein-ID steht doppelt auf „Gutscheine“",IF(NOT(ISNUMBER(C906)),"Datum fehlt oder ist kein Datum",IF(OR(C906&lt;DATE(2000,1,1),C906&gt;DATE(2100,12,31)),"Datum außerhalb des gültigen Bereichs",IF(NOT(ISNUMBER(D906)),"Betrag fehlt oder ist keine Zahl",IF(D906&lt;=0,"Betrag muss über 0 liegen",IF(ROUND(D906,2)&lt;&gt;D906,"Betrag hat mehr als 2 Nachkommastellen",IF(C906&lt;SUMPRODUCT(--('Gutscheine'!$A$2:$A$501=B906),'Gutscheine'!$B$2:$B$501),"Vor dem Ausgabedatum eingelöst",IF(ROUND(SUMPRODUCT(--($B$2:B906=B906),$D$2:D906),2)&gt;ROUND(SUMPRODUCT(--('Gutscheine'!$A$2:$A$501=B906),'Gutscheine'!$C$2:$C$501),2),"Übersteigt das Restguthaben","OK")))))))))))))</f>
        <v/>
      </c>
    </row>
    <row r="907" spans="1:5">
      <c r="A907" s="7"/>
      <c r="B907" s="7"/>
      <c r="C907" s="8"/>
      <c r="D907" s="9"/>
      <c r="E907" s="11">
        <f>IF(COUNTA(A907:D907)=0,"",IF(A907="","Buchungs-ID fehlt",IF(SUMPRODUCT(--($A$2:$A$2001=A907))&gt;1,"Doppelte Buchungs-ID",IF(B907="","Gutschein-ID fehlt",IF(SUMPRODUCT(--('Gutscheine'!$A$2:$A$501=B907))=0,"Unbekannte Gutschein-ID",IF(SUMPRODUCT(--('Gutscheine'!$A$2:$A$501=B907))&gt;1,"Gutschein-ID steht doppelt auf „Gutscheine“",IF(NOT(ISNUMBER(C907)),"Datum fehlt oder ist kein Datum",IF(OR(C907&lt;DATE(2000,1,1),C907&gt;DATE(2100,12,31)),"Datum außerhalb des gültigen Bereichs",IF(NOT(ISNUMBER(D907)),"Betrag fehlt oder ist keine Zahl",IF(D907&lt;=0,"Betrag muss über 0 liegen",IF(ROUND(D907,2)&lt;&gt;D907,"Betrag hat mehr als 2 Nachkommastellen",IF(C907&lt;SUMPRODUCT(--('Gutscheine'!$A$2:$A$501=B907),'Gutscheine'!$B$2:$B$501),"Vor dem Ausgabedatum eingelöst",IF(ROUND(SUMPRODUCT(--($B$2:B907=B907),$D$2:D907),2)&gt;ROUND(SUMPRODUCT(--('Gutscheine'!$A$2:$A$501=B907),'Gutscheine'!$C$2:$C$501),2),"Übersteigt das Restguthaben","OK")))))))))))))</f>
        <v/>
      </c>
    </row>
    <row r="908" spans="1:5">
      <c r="A908" s="7"/>
      <c r="B908" s="7"/>
      <c r="C908" s="8"/>
      <c r="D908" s="9"/>
      <c r="E908" s="11">
        <f>IF(COUNTA(A908:D908)=0,"",IF(A908="","Buchungs-ID fehlt",IF(SUMPRODUCT(--($A$2:$A$2001=A908))&gt;1,"Doppelte Buchungs-ID",IF(B908="","Gutschein-ID fehlt",IF(SUMPRODUCT(--('Gutscheine'!$A$2:$A$501=B908))=0,"Unbekannte Gutschein-ID",IF(SUMPRODUCT(--('Gutscheine'!$A$2:$A$501=B908))&gt;1,"Gutschein-ID steht doppelt auf „Gutscheine“",IF(NOT(ISNUMBER(C908)),"Datum fehlt oder ist kein Datum",IF(OR(C908&lt;DATE(2000,1,1),C908&gt;DATE(2100,12,31)),"Datum außerhalb des gültigen Bereichs",IF(NOT(ISNUMBER(D908)),"Betrag fehlt oder ist keine Zahl",IF(D908&lt;=0,"Betrag muss über 0 liegen",IF(ROUND(D908,2)&lt;&gt;D908,"Betrag hat mehr als 2 Nachkommastellen",IF(C908&lt;SUMPRODUCT(--('Gutscheine'!$A$2:$A$501=B908),'Gutscheine'!$B$2:$B$501),"Vor dem Ausgabedatum eingelöst",IF(ROUND(SUMPRODUCT(--($B$2:B908=B908),$D$2:D908),2)&gt;ROUND(SUMPRODUCT(--('Gutscheine'!$A$2:$A$501=B908),'Gutscheine'!$C$2:$C$501),2),"Übersteigt das Restguthaben","OK")))))))))))))</f>
        <v/>
      </c>
    </row>
    <row r="909" spans="1:5">
      <c r="A909" s="7"/>
      <c r="B909" s="7"/>
      <c r="C909" s="8"/>
      <c r="D909" s="9"/>
      <c r="E909" s="11">
        <f>IF(COUNTA(A909:D909)=0,"",IF(A909="","Buchungs-ID fehlt",IF(SUMPRODUCT(--($A$2:$A$2001=A909))&gt;1,"Doppelte Buchungs-ID",IF(B909="","Gutschein-ID fehlt",IF(SUMPRODUCT(--('Gutscheine'!$A$2:$A$501=B909))=0,"Unbekannte Gutschein-ID",IF(SUMPRODUCT(--('Gutscheine'!$A$2:$A$501=B909))&gt;1,"Gutschein-ID steht doppelt auf „Gutscheine“",IF(NOT(ISNUMBER(C909)),"Datum fehlt oder ist kein Datum",IF(OR(C909&lt;DATE(2000,1,1),C909&gt;DATE(2100,12,31)),"Datum außerhalb des gültigen Bereichs",IF(NOT(ISNUMBER(D909)),"Betrag fehlt oder ist keine Zahl",IF(D909&lt;=0,"Betrag muss über 0 liegen",IF(ROUND(D909,2)&lt;&gt;D909,"Betrag hat mehr als 2 Nachkommastellen",IF(C909&lt;SUMPRODUCT(--('Gutscheine'!$A$2:$A$501=B909),'Gutscheine'!$B$2:$B$501),"Vor dem Ausgabedatum eingelöst",IF(ROUND(SUMPRODUCT(--($B$2:B909=B909),$D$2:D909),2)&gt;ROUND(SUMPRODUCT(--('Gutscheine'!$A$2:$A$501=B909),'Gutscheine'!$C$2:$C$501),2),"Übersteigt das Restguthaben","OK")))))))))))))</f>
        <v/>
      </c>
    </row>
    <row r="910" spans="1:5">
      <c r="A910" s="7"/>
      <c r="B910" s="7"/>
      <c r="C910" s="8"/>
      <c r="D910" s="9"/>
      <c r="E910" s="11">
        <f>IF(COUNTA(A910:D910)=0,"",IF(A910="","Buchungs-ID fehlt",IF(SUMPRODUCT(--($A$2:$A$2001=A910))&gt;1,"Doppelte Buchungs-ID",IF(B910="","Gutschein-ID fehlt",IF(SUMPRODUCT(--('Gutscheine'!$A$2:$A$501=B910))=0,"Unbekannte Gutschein-ID",IF(SUMPRODUCT(--('Gutscheine'!$A$2:$A$501=B910))&gt;1,"Gutschein-ID steht doppelt auf „Gutscheine“",IF(NOT(ISNUMBER(C910)),"Datum fehlt oder ist kein Datum",IF(OR(C910&lt;DATE(2000,1,1),C910&gt;DATE(2100,12,31)),"Datum außerhalb des gültigen Bereichs",IF(NOT(ISNUMBER(D910)),"Betrag fehlt oder ist keine Zahl",IF(D910&lt;=0,"Betrag muss über 0 liegen",IF(ROUND(D910,2)&lt;&gt;D910,"Betrag hat mehr als 2 Nachkommastellen",IF(C910&lt;SUMPRODUCT(--('Gutscheine'!$A$2:$A$501=B910),'Gutscheine'!$B$2:$B$501),"Vor dem Ausgabedatum eingelöst",IF(ROUND(SUMPRODUCT(--($B$2:B910=B910),$D$2:D910),2)&gt;ROUND(SUMPRODUCT(--('Gutscheine'!$A$2:$A$501=B910),'Gutscheine'!$C$2:$C$501),2),"Übersteigt das Restguthaben","OK")))))))))))))</f>
        <v/>
      </c>
    </row>
    <row r="911" spans="1:5">
      <c r="A911" s="7"/>
      <c r="B911" s="7"/>
      <c r="C911" s="8"/>
      <c r="D911" s="9"/>
      <c r="E911" s="11">
        <f>IF(COUNTA(A911:D911)=0,"",IF(A911="","Buchungs-ID fehlt",IF(SUMPRODUCT(--($A$2:$A$2001=A911))&gt;1,"Doppelte Buchungs-ID",IF(B911="","Gutschein-ID fehlt",IF(SUMPRODUCT(--('Gutscheine'!$A$2:$A$501=B911))=0,"Unbekannte Gutschein-ID",IF(SUMPRODUCT(--('Gutscheine'!$A$2:$A$501=B911))&gt;1,"Gutschein-ID steht doppelt auf „Gutscheine“",IF(NOT(ISNUMBER(C911)),"Datum fehlt oder ist kein Datum",IF(OR(C911&lt;DATE(2000,1,1),C911&gt;DATE(2100,12,31)),"Datum außerhalb des gültigen Bereichs",IF(NOT(ISNUMBER(D911)),"Betrag fehlt oder ist keine Zahl",IF(D911&lt;=0,"Betrag muss über 0 liegen",IF(ROUND(D911,2)&lt;&gt;D911,"Betrag hat mehr als 2 Nachkommastellen",IF(C911&lt;SUMPRODUCT(--('Gutscheine'!$A$2:$A$501=B911),'Gutscheine'!$B$2:$B$501),"Vor dem Ausgabedatum eingelöst",IF(ROUND(SUMPRODUCT(--($B$2:B911=B911),$D$2:D911),2)&gt;ROUND(SUMPRODUCT(--('Gutscheine'!$A$2:$A$501=B911),'Gutscheine'!$C$2:$C$501),2),"Übersteigt das Restguthaben","OK")))))))))))))</f>
        <v/>
      </c>
    </row>
    <row r="912" spans="1:5">
      <c r="A912" s="7"/>
      <c r="B912" s="7"/>
      <c r="C912" s="8"/>
      <c r="D912" s="9"/>
      <c r="E912" s="11">
        <f>IF(COUNTA(A912:D912)=0,"",IF(A912="","Buchungs-ID fehlt",IF(SUMPRODUCT(--($A$2:$A$2001=A912))&gt;1,"Doppelte Buchungs-ID",IF(B912="","Gutschein-ID fehlt",IF(SUMPRODUCT(--('Gutscheine'!$A$2:$A$501=B912))=0,"Unbekannte Gutschein-ID",IF(SUMPRODUCT(--('Gutscheine'!$A$2:$A$501=B912))&gt;1,"Gutschein-ID steht doppelt auf „Gutscheine“",IF(NOT(ISNUMBER(C912)),"Datum fehlt oder ist kein Datum",IF(OR(C912&lt;DATE(2000,1,1),C912&gt;DATE(2100,12,31)),"Datum außerhalb des gültigen Bereichs",IF(NOT(ISNUMBER(D912)),"Betrag fehlt oder ist keine Zahl",IF(D912&lt;=0,"Betrag muss über 0 liegen",IF(ROUND(D912,2)&lt;&gt;D912,"Betrag hat mehr als 2 Nachkommastellen",IF(C912&lt;SUMPRODUCT(--('Gutscheine'!$A$2:$A$501=B912),'Gutscheine'!$B$2:$B$501),"Vor dem Ausgabedatum eingelöst",IF(ROUND(SUMPRODUCT(--($B$2:B912=B912),$D$2:D912),2)&gt;ROUND(SUMPRODUCT(--('Gutscheine'!$A$2:$A$501=B912),'Gutscheine'!$C$2:$C$501),2),"Übersteigt das Restguthaben","OK")))))))))))))</f>
        <v/>
      </c>
    </row>
    <row r="913" spans="1:5">
      <c r="A913" s="7"/>
      <c r="B913" s="7"/>
      <c r="C913" s="8"/>
      <c r="D913" s="9"/>
      <c r="E913" s="11">
        <f>IF(COUNTA(A913:D913)=0,"",IF(A913="","Buchungs-ID fehlt",IF(SUMPRODUCT(--($A$2:$A$2001=A913))&gt;1,"Doppelte Buchungs-ID",IF(B913="","Gutschein-ID fehlt",IF(SUMPRODUCT(--('Gutscheine'!$A$2:$A$501=B913))=0,"Unbekannte Gutschein-ID",IF(SUMPRODUCT(--('Gutscheine'!$A$2:$A$501=B913))&gt;1,"Gutschein-ID steht doppelt auf „Gutscheine“",IF(NOT(ISNUMBER(C913)),"Datum fehlt oder ist kein Datum",IF(OR(C913&lt;DATE(2000,1,1),C913&gt;DATE(2100,12,31)),"Datum außerhalb des gültigen Bereichs",IF(NOT(ISNUMBER(D913)),"Betrag fehlt oder ist keine Zahl",IF(D913&lt;=0,"Betrag muss über 0 liegen",IF(ROUND(D913,2)&lt;&gt;D913,"Betrag hat mehr als 2 Nachkommastellen",IF(C913&lt;SUMPRODUCT(--('Gutscheine'!$A$2:$A$501=B913),'Gutscheine'!$B$2:$B$501),"Vor dem Ausgabedatum eingelöst",IF(ROUND(SUMPRODUCT(--($B$2:B913=B913),$D$2:D913),2)&gt;ROUND(SUMPRODUCT(--('Gutscheine'!$A$2:$A$501=B913),'Gutscheine'!$C$2:$C$501),2),"Übersteigt das Restguthaben","OK")))))))))))))</f>
        <v/>
      </c>
    </row>
    <row r="914" spans="1:5">
      <c r="A914" s="7"/>
      <c r="B914" s="7"/>
      <c r="C914" s="8"/>
      <c r="D914" s="9"/>
      <c r="E914" s="11">
        <f>IF(COUNTA(A914:D914)=0,"",IF(A914="","Buchungs-ID fehlt",IF(SUMPRODUCT(--($A$2:$A$2001=A914))&gt;1,"Doppelte Buchungs-ID",IF(B914="","Gutschein-ID fehlt",IF(SUMPRODUCT(--('Gutscheine'!$A$2:$A$501=B914))=0,"Unbekannte Gutschein-ID",IF(SUMPRODUCT(--('Gutscheine'!$A$2:$A$501=B914))&gt;1,"Gutschein-ID steht doppelt auf „Gutscheine“",IF(NOT(ISNUMBER(C914)),"Datum fehlt oder ist kein Datum",IF(OR(C914&lt;DATE(2000,1,1),C914&gt;DATE(2100,12,31)),"Datum außerhalb des gültigen Bereichs",IF(NOT(ISNUMBER(D914)),"Betrag fehlt oder ist keine Zahl",IF(D914&lt;=0,"Betrag muss über 0 liegen",IF(ROUND(D914,2)&lt;&gt;D914,"Betrag hat mehr als 2 Nachkommastellen",IF(C914&lt;SUMPRODUCT(--('Gutscheine'!$A$2:$A$501=B914),'Gutscheine'!$B$2:$B$501),"Vor dem Ausgabedatum eingelöst",IF(ROUND(SUMPRODUCT(--($B$2:B914=B914),$D$2:D914),2)&gt;ROUND(SUMPRODUCT(--('Gutscheine'!$A$2:$A$501=B914),'Gutscheine'!$C$2:$C$501),2),"Übersteigt das Restguthaben","OK")))))))))))))</f>
        <v/>
      </c>
    </row>
    <row r="915" spans="1:5">
      <c r="A915" s="7"/>
      <c r="B915" s="7"/>
      <c r="C915" s="8"/>
      <c r="D915" s="9"/>
      <c r="E915" s="11">
        <f>IF(COUNTA(A915:D915)=0,"",IF(A915="","Buchungs-ID fehlt",IF(SUMPRODUCT(--($A$2:$A$2001=A915))&gt;1,"Doppelte Buchungs-ID",IF(B915="","Gutschein-ID fehlt",IF(SUMPRODUCT(--('Gutscheine'!$A$2:$A$501=B915))=0,"Unbekannte Gutschein-ID",IF(SUMPRODUCT(--('Gutscheine'!$A$2:$A$501=B915))&gt;1,"Gutschein-ID steht doppelt auf „Gutscheine“",IF(NOT(ISNUMBER(C915)),"Datum fehlt oder ist kein Datum",IF(OR(C915&lt;DATE(2000,1,1),C915&gt;DATE(2100,12,31)),"Datum außerhalb des gültigen Bereichs",IF(NOT(ISNUMBER(D915)),"Betrag fehlt oder ist keine Zahl",IF(D915&lt;=0,"Betrag muss über 0 liegen",IF(ROUND(D915,2)&lt;&gt;D915,"Betrag hat mehr als 2 Nachkommastellen",IF(C915&lt;SUMPRODUCT(--('Gutscheine'!$A$2:$A$501=B915),'Gutscheine'!$B$2:$B$501),"Vor dem Ausgabedatum eingelöst",IF(ROUND(SUMPRODUCT(--($B$2:B915=B915),$D$2:D915),2)&gt;ROUND(SUMPRODUCT(--('Gutscheine'!$A$2:$A$501=B915),'Gutscheine'!$C$2:$C$501),2),"Übersteigt das Restguthaben","OK")))))))))))))</f>
        <v/>
      </c>
    </row>
    <row r="916" spans="1:5">
      <c r="A916" s="7"/>
      <c r="B916" s="7"/>
      <c r="C916" s="8"/>
      <c r="D916" s="9"/>
      <c r="E916" s="11">
        <f>IF(COUNTA(A916:D916)=0,"",IF(A916="","Buchungs-ID fehlt",IF(SUMPRODUCT(--($A$2:$A$2001=A916))&gt;1,"Doppelte Buchungs-ID",IF(B916="","Gutschein-ID fehlt",IF(SUMPRODUCT(--('Gutscheine'!$A$2:$A$501=B916))=0,"Unbekannte Gutschein-ID",IF(SUMPRODUCT(--('Gutscheine'!$A$2:$A$501=B916))&gt;1,"Gutschein-ID steht doppelt auf „Gutscheine“",IF(NOT(ISNUMBER(C916)),"Datum fehlt oder ist kein Datum",IF(OR(C916&lt;DATE(2000,1,1),C916&gt;DATE(2100,12,31)),"Datum außerhalb des gültigen Bereichs",IF(NOT(ISNUMBER(D916)),"Betrag fehlt oder ist keine Zahl",IF(D916&lt;=0,"Betrag muss über 0 liegen",IF(ROUND(D916,2)&lt;&gt;D916,"Betrag hat mehr als 2 Nachkommastellen",IF(C916&lt;SUMPRODUCT(--('Gutscheine'!$A$2:$A$501=B916),'Gutscheine'!$B$2:$B$501),"Vor dem Ausgabedatum eingelöst",IF(ROUND(SUMPRODUCT(--($B$2:B916=B916),$D$2:D916),2)&gt;ROUND(SUMPRODUCT(--('Gutscheine'!$A$2:$A$501=B916),'Gutscheine'!$C$2:$C$501),2),"Übersteigt das Restguthaben","OK")))))))))))))</f>
        <v/>
      </c>
    </row>
    <row r="917" spans="1:5">
      <c r="A917" s="7"/>
      <c r="B917" s="7"/>
      <c r="C917" s="8"/>
      <c r="D917" s="9"/>
      <c r="E917" s="11">
        <f>IF(COUNTA(A917:D917)=0,"",IF(A917="","Buchungs-ID fehlt",IF(SUMPRODUCT(--($A$2:$A$2001=A917))&gt;1,"Doppelte Buchungs-ID",IF(B917="","Gutschein-ID fehlt",IF(SUMPRODUCT(--('Gutscheine'!$A$2:$A$501=B917))=0,"Unbekannte Gutschein-ID",IF(SUMPRODUCT(--('Gutscheine'!$A$2:$A$501=B917))&gt;1,"Gutschein-ID steht doppelt auf „Gutscheine“",IF(NOT(ISNUMBER(C917)),"Datum fehlt oder ist kein Datum",IF(OR(C917&lt;DATE(2000,1,1),C917&gt;DATE(2100,12,31)),"Datum außerhalb des gültigen Bereichs",IF(NOT(ISNUMBER(D917)),"Betrag fehlt oder ist keine Zahl",IF(D917&lt;=0,"Betrag muss über 0 liegen",IF(ROUND(D917,2)&lt;&gt;D917,"Betrag hat mehr als 2 Nachkommastellen",IF(C917&lt;SUMPRODUCT(--('Gutscheine'!$A$2:$A$501=B917),'Gutscheine'!$B$2:$B$501),"Vor dem Ausgabedatum eingelöst",IF(ROUND(SUMPRODUCT(--($B$2:B917=B917),$D$2:D917),2)&gt;ROUND(SUMPRODUCT(--('Gutscheine'!$A$2:$A$501=B917),'Gutscheine'!$C$2:$C$501),2),"Übersteigt das Restguthaben","OK")))))))))))))</f>
        <v/>
      </c>
    </row>
    <row r="918" spans="1:5">
      <c r="A918" s="7"/>
      <c r="B918" s="7"/>
      <c r="C918" s="8"/>
      <c r="D918" s="9"/>
      <c r="E918" s="11">
        <f>IF(COUNTA(A918:D918)=0,"",IF(A918="","Buchungs-ID fehlt",IF(SUMPRODUCT(--($A$2:$A$2001=A918))&gt;1,"Doppelte Buchungs-ID",IF(B918="","Gutschein-ID fehlt",IF(SUMPRODUCT(--('Gutscheine'!$A$2:$A$501=B918))=0,"Unbekannte Gutschein-ID",IF(SUMPRODUCT(--('Gutscheine'!$A$2:$A$501=B918))&gt;1,"Gutschein-ID steht doppelt auf „Gutscheine“",IF(NOT(ISNUMBER(C918)),"Datum fehlt oder ist kein Datum",IF(OR(C918&lt;DATE(2000,1,1),C918&gt;DATE(2100,12,31)),"Datum außerhalb des gültigen Bereichs",IF(NOT(ISNUMBER(D918)),"Betrag fehlt oder ist keine Zahl",IF(D918&lt;=0,"Betrag muss über 0 liegen",IF(ROUND(D918,2)&lt;&gt;D918,"Betrag hat mehr als 2 Nachkommastellen",IF(C918&lt;SUMPRODUCT(--('Gutscheine'!$A$2:$A$501=B918),'Gutscheine'!$B$2:$B$501),"Vor dem Ausgabedatum eingelöst",IF(ROUND(SUMPRODUCT(--($B$2:B918=B918),$D$2:D918),2)&gt;ROUND(SUMPRODUCT(--('Gutscheine'!$A$2:$A$501=B918),'Gutscheine'!$C$2:$C$501),2),"Übersteigt das Restguthaben","OK")))))))))))))</f>
        <v/>
      </c>
    </row>
    <row r="919" spans="1:5">
      <c r="A919" s="7"/>
      <c r="B919" s="7"/>
      <c r="C919" s="8"/>
      <c r="D919" s="9"/>
      <c r="E919" s="11">
        <f>IF(COUNTA(A919:D919)=0,"",IF(A919="","Buchungs-ID fehlt",IF(SUMPRODUCT(--($A$2:$A$2001=A919))&gt;1,"Doppelte Buchungs-ID",IF(B919="","Gutschein-ID fehlt",IF(SUMPRODUCT(--('Gutscheine'!$A$2:$A$501=B919))=0,"Unbekannte Gutschein-ID",IF(SUMPRODUCT(--('Gutscheine'!$A$2:$A$501=B919))&gt;1,"Gutschein-ID steht doppelt auf „Gutscheine“",IF(NOT(ISNUMBER(C919)),"Datum fehlt oder ist kein Datum",IF(OR(C919&lt;DATE(2000,1,1),C919&gt;DATE(2100,12,31)),"Datum außerhalb des gültigen Bereichs",IF(NOT(ISNUMBER(D919)),"Betrag fehlt oder ist keine Zahl",IF(D919&lt;=0,"Betrag muss über 0 liegen",IF(ROUND(D919,2)&lt;&gt;D919,"Betrag hat mehr als 2 Nachkommastellen",IF(C919&lt;SUMPRODUCT(--('Gutscheine'!$A$2:$A$501=B919),'Gutscheine'!$B$2:$B$501),"Vor dem Ausgabedatum eingelöst",IF(ROUND(SUMPRODUCT(--($B$2:B919=B919),$D$2:D919),2)&gt;ROUND(SUMPRODUCT(--('Gutscheine'!$A$2:$A$501=B919),'Gutscheine'!$C$2:$C$501),2),"Übersteigt das Restguthaben","OK")))))))))))))</f>
        <v/>
      </c>
    </row>
    <row r="920" spans="1:5">
      <c r="A920" s="7"/>
      <c r="B920" s="7"/>
      <c r="C920" s="8"/>
      <c r="D920" s="9"/>
      <c r="E920" s="11">
        <f>IF(COUNTA(A920:D920)=0,"",IF(A920="","Buchungs-ID fehlt",IF(SUMPRODUCT(--($A$2:$A$2001=A920))&gt;1,"Doppelte Buchungs-ID",IF(B920="","Gutschein-ID fehlt",IF(SUMPRODUCT(--('Gutscheine'!$A$2:$A$501=B920))=0,"Unbekannte Gutschein-ID",IF(SUMPRODUCT(--('Gutscheine'!$A$2:$A$501=B920))&gt;1,"Gutschein-ID steht doppelt auf „Gutscheine“",IF(NOT(ISNUMBER(C920)),"Datum fehlt oder ist kein Datum",IF(OR(C920&lt;DATE(2000,1,1),C920&gt;DATE(2100,12,31)),"Datum außerhalb des gültigen Bereichs",IF(NOT(ISNUMBER(D920)),"Betrag fehlt oder ist keine Zahl",IF(D920&lt;=0,"Betrag muss über 0 liegen",IF(ROUND(D920,2)&lt;&gt;D920,"Betrag hat mehr als 2 Nachkommastellen",IF(C920&lt;SUMPRODUCT(--('Gutscheine'!$A$2:$A$501=B920),'Gutscheine'!$B$2:$B$501),"Vor dem Ausgabedatum eingelöst",IF(ROUND(SUMPRODUCT(--($B$2:B920=B920),$D$2:D920),2)&gt;ROUND(SUMPRODUCT(--('Gutscheine'!$A$2:$A$501=B920),'Gutscheine'!$C$2:$C$501),2),"Übersteigt das Restguthaben","OK")))))))))))))</f>
        <v/>
      </c>
    </row>
    <row r="921" spans="1:5">
      <c r="A921" s="7"/>
      <c r="B921" s="7"/>
      <c r="C921" s="8"/>
      <c r="D921" s="9"/>
      <c r="E921" s="11">
        <f>IF(COUNTA(A921:D921)=0,"",IF(A921="","Buchungs-ID fehlt",IF(SUMPRODUCT(--($A$2:$A$2001=A921))&gt;1,"Doppelte Buchungs-ID",IF(B921="","Gutschein-ID fehlt",IF(SUMPRODUCT(--('Gutscheine'!$A$2:$A$501=B921))=0,"Unbekannte Gutschein-ID",IF(SUMPRODUCT(--('Gutscheine'!$A$2:$A$501=B921))&gt;1,"Gutschein-ID steht doppelt auf „Gutscheine“",IF(NOT(ISNUMBER(C921)),"Datum fehlt oder ist kein Datum",IF(OR(C921&lt;DATE(2000,1,1),C921&gt;DATE(2100,12,31)),"Datum außerhalb des gültigen Bereichs",IF(NOT(ISNUMBER(D921)),"Betrag fehlt oder ist keine Zahl",IF(D921&lt;=0,"Betrag muss über 0 liegen",IF(ROUND(D921,2)&lt;&gt;D921,"Betrag hat mehr als 2 Nachkommastellen",IF(C921&lt;SUMPRODUCT(--('Gutscheine'!$A$2:$A$501=B921),'Gutscheine'!$B$2:$B$501),"Vor dem Ausgabedatum eingelöst",IF(ROUND(SUMPRODUCT(--($B$2:B921=B921),$D$2:D921),2)&gt;ROUND(SUMPRODUCT(--('Gutscheine'!$A$2:$A$501=B921),'Gutscheine'!$C$2:$C$501),2),"Übersteigt das Restguthaben","OK")))))))))))))</f>
        <v/>
      </c>
    </row>
    <row r="922" spans="1:5">
      <c r="A922" s="7"/>
      <c r="B922" s="7"/>
      <c r="C922" s="8"/>
      <c r="D922" s="9"/>
      <c r="E922" s="11">
        <f>IF(COUNTA(A922:D922)=0,"",IF(A922="","Buchungs-ID fehlt",IF(SUMPRODUCT(--($A$2:$A$2001=A922))&gt;1,"Doppelte Buchungs-ID",IF(B922="","Gutschein-ID fehlt",IF(SUMPRODUCT(--('Gutscheine'!$A$2:$A$501=B922))=0,"Unbekannte Gutschein-ID",IF(SUMPRODUCT(--('Gutscheine'!$A$2:$A$501=B922))&gt;1,"Gutschein-ID steht doppelt auf „Gutscheine“",IF(NOT(ISNUMBER(C922)),"Datum fehlt oder ist kein Datum",IF(OR(C922&lt;DATE(2000,1,1),C922&gt;DATE(2100,12,31)),"Datum außerhalb des gültigen Bereichs",IF(NOT(ISNUMBER(D922)),"Betrag fehlt oder ist keine Zahl",IF(D922&lt;=0,"Betrag muss über 0 liegen",IF(ROUND(D922,2)&lt;&gt;D922,"Betrag hat mehr als 2 Nachkommastellen",IF(C922&lt;SUMPRODUCT(--('Gutscheine'!$A$2:$A$501=B922),'Gutscheine'!$B$2:$B$501),"Vor dem Ausgabedatum eingelöst",IF(ROUND(SUMPRODUCT(--($B$2:B922=B922),$D$2:D922),2)&gt;ROUND(SUMPRODUCT(--('Gutscheine'!$A$2:$A$501=B922),'Gutscheine'!$C$2:$C$501),2),"Übersteigt das Restguthaben","OK")))))))))))))</f>
        <v/>
      </c>
    </row>
    <row r="923" spans="1:5">
      <c r="A923" s="7"/>
      <c r="B923" s="7"/>
      <c r="C923" s="8"/>
      <c r="D923" s="9"/>
      <c r="E923" s="11">
        <f>IF(COUNTA(A923:D923)=0,"",IF(A923="","Buchungs-ID fehlt",IF(SUMPRODUCT(--($A$2:$A$2001=A923))&gt;1,"Doppelte Buchungs-ID",IF(B923="","Gutschein-ID fehlt",IF(SUMPRODUCT(--('Gutscheine'!$A$2:$A$501=B923))=0,"Unbekannte Gutschein-ID",IF(SUMPRODUCT(--('Gutscheine'!$A$2:$A$501=B923))&gt;1,"Gutschein-ID steht doppelt auf „Gutscheine“",IF(NOT(ISNUMBER(C923)),"Datum fehlt oder ist kein Datum",IF(OR(C923&lt;DATE(2000,1,1),C923&gt;DATE(2100,12,31)),"Datum außerhalb des gültigen Bereichs",IF(NOT(ISNUMBER(D923)),"Betrag fehlt oder ist keine Zahl",IF(D923&lt;=0,"Betrag muss über 0 liegen",IF(ROUND(D923,2)&lt;&gt;D923,"Betrag hat mehr als 2 Nachkommastellen",IF(C923&lt;SUMPRODUCT(--('Gutscheine'!$A$2:$A$501=B923),'Gutscheine'!$B$2:$B$501),"Vor dem Ausgabedatum eingelöst",IF(ROUND(SUMPRODUCT(--($B$2:B923=B923),$D$2:D923),2)&gt;ROUND(SUMPRODUCT(--('Gutscheine'!$A$2:$A$501=B923),'Gutscheine'!$C$2:$C$501),2),"Übersteigt das Restguthaben","OK")))))))))))))</f>
        <v/>
      </c>
    </row>
    <row r="924" spans="1:5">
      <c r="A924" s="7"/>
      <c r="B924" s="7"/>
      <c r="C924" s="8"/>
      <c r="D924" s="9"/>
      <c r="E924" s="11">
        <f>IF(COUNTA(A924:D924)=0,"",IF(A924="","Buchungs-ID fehlt",IF(SUMPRODUCT(--($A$2:$A$2001=A924))&gt;1,"Doppelte Buchungs-ID",IF(B924="","Gutschein-ID fehlt",IF(SUMPRODUCT(--('Gutscheine'!$A$2:$A$501=B924))=0,"Unbekannte Gutschein-ID",IF(SUMPRODUCT(--('Gutscheine'!$A$2:$A$501=B924))&gt;1,"Gutschein-ID steht doppelt auf „Gutscheine“",IF(NOT(ISNUMBER(C924)),"Datum fehlt oder ist kein Datum",IF(OR(C924&lt;DATE(2000,1,1),C924&gt;DATE(2100,12,31)),"Datum außerhalb des gültigen Bereichs",IF(NOT(ISNUMBER(D924)),"Betrag fehlt oder ist keine Zahl",IF(D924&lt;=0,"Betrag muss über 0 liegen",IF(ROUND(D924,2)&lt;&gt;D924,"Betrag hat mehr als 2 Nachkommastellen",IF(C924&lt;SUMPRODUCT(--('Gutscheine'!$A$2:$A$501=B924),'Gutscheine'!$B$2:$B$501),"Vor dem Ausgabedatum eingelöst",IF(ROUND(SUMPRODUCT(--($B$2:B924=B924),$D$2:D924),2)&gt;ROUND(SUMPRODUCT(--('Gutscheine'!$A$2:$A$501=B924),'Gutscheine'!$C$2:$C$501),2),"Übersteigt das Restguthaben","OK")))))))))))))</f>
        <v/>
      </c>
    </row>
    <row r="925" spans="1:5">
      <c r="A925" s="7"/>
      <c r="B925" s="7"/>
      <c r="C925" s="8"/>
      <c r="D925" s="9"/>
      <c r="E925" s="11">
        <f>IF(COUNTA(A925:D925)=0,"",IF(A925="","Buchungs-ID fehlt",IF(SUMPRODUCT(--($A$2:$A$2001=A925))&gt;1,"Doppelte Buchungs-ID",IF(B925="","Gutschein-ID fehlt",IF(SUMPRODUCT(--('Gutscheine'!$A$2:$A$501=B925))=0,"Unbekannte Gutschein-ID",IF(SUMPRODUCT(--('Gutscheine'!$A$2:$A$501=B925))&gt;1,"Gutschein-ID steht doppelt auf „Gutscheine“",IF(NOT(ISNUMBER(C925)),"Datum fehlt oder ist kein Datum",IF(OR(C925&lt;DATE(2000,1,1),C925&gt;DATE(2100,12,31)),"Datum außerhalb des gültigen Bereichs",IF(NOT(ISNUMBER(D925)),"Betrag fehlt oder ist keine Zahl",IF(D925&lt;=0,"Betrag muss über 0 liegen",IF(ROUND(D925,2)&lt;&gt;D925,"Betrag hat mehr als 2 Nachkommastellen",IF(C925&lt;SUMPRODUCT(--('Gutscheine'!$A$2:$A$501=B925),'Gutscheine'!$B$2:$B$501),"Vor dem Ausgabedatum eingelöst",IF(ROUND(SUMPRODUCT(--($B$2:B925=B925),$D$2:D925),2)&gt;ROUND(SUMPRODUCT(--('Gutscheine'!$A$2:$A$501=B925),'Gutscheine'!$C$2:$C$501),2),"Übersteigt das Restguthaben","OK")))))))))))))</f>
        <v/>
      </c>
    </row>
    <row r="926" spans="1:5">
      <c r="A926" s="7"/>
      <c r="B926" s="7"/>
      <c r="C926" s="8"/>
      <c r="D926" s="9"/>
      <c r="E926" s="11">
        <f>IF(COUNTA(A926:D926)=0,"",IF(A926="","Buchungs-ID fehlt",IF(SUMPRODUCT(--($A$2:$A$2001=A926))&gt;1,"Doppelte Buchungs-ID",IF(B926="","Gutschein-ID fehlt",IF(SUMPRODUCT(--('Gutscheine'!$A$2:$A$501=B926))=0,"Unbekannte Gutschein-ID",IF(SUMPRODUCT(--('Gutscheine'!$A$2:$A$501=B926))&gt;1,"Gutschein-ID steht doppelt auf „Gutscheine“",IF(NOT(ISNUMBER(C926)),"Datum fehlt oder ist kein Datum",IF(OR(C926&lt;DATE(2000,1,1),C926&gt;DATE(2100,12,31)),"Datum außerhalb des gültigen Bereichs",IF(NOT(ISNUMBER(D926)),"Betrag fehlt oder ist keine Zahl",IF(D926&lt;=0,"Betrag muss über 0 liegen",IF(ROUND(D926,2)&lt;&gt;D926,"Betrag hat mehr als 2 Nachkommastellen",IF(C926&lt;SUMPRODUCT(--('Gutscheine'!$A$2:$A$501=B926),'Gutscheine'!$B$2:$B$501),"Vor dem Ausgabedatum eingelöst",IF(ROUND(SUMPRODUCT(--($B$2:B926=B926),$D$2:D926),2)&gt;ROUND(SUMPRODUCT(--('Gutscheine'!$A$2:$A$501=B926),'Gutscheine'!$C$2:$C$501),2),"Übersteigt das Restguthaben","OK")))))))))))))</f>
        <v/>
      </c>
    </row>
    <row r="927" spans="1:5">
      <c r="A927" s="7"/>
      <c r="B927" s="7"/>
      <c r="C927" s="8"/>
      <c r="D927" s="9"/>
      <c r="E927" s="11">
        <f>IF(COUNTA(A927:D927)=0,"",IF(A927="","Buchungs-ID fehlt",IF(SUMPRODUCT(--($A$2:$A$2001=A927))&gt;1,"Doppelte Buchungs-ID",IF(B927="","Gutschein-ID fehlt",IF(SUMPRODUCT(--('Gutscheine'!$A$2:$A$501=B927))=0,"Unbekannte Gutschein-ID",IF(SUMPRODUCT(--('Gutscheine'!$A$2:$A$501=B927))&gt;1,"Gutschein-ID steht doppelt auf „Gutscheine“",IF(NOT(ISNUMBER(C927)),"Datum fehlt oder ist kein Datum",IF(OR(C927&lt;DATE(2000,1,1),C927&gt;DATE(2100,12,31)),"Datum außerhalb des gültigen Bereichs",IF(NOT(ISNUMBER(D927)),"Betrag fehlt oder ist keine Zahl",IF(D927&lt;=0,"Betrag muss über 0 liegen",IF(ROUND(D927,2)&lt;&gt;D927,"Betrag hat mehr als 2 Nachkommastellen",IF(C927&lt;SUMPRODUCT(--('Gutscheine'!$A$2:$A$501=B927),'Gutscheine'!$B$2:$B$501),"Vor dem Ausgabedatum eingelöst",IF(ROUND(SUMPRODUCT(--($B$2:B927=B927),$D$2:D927),2)&gt;ROUND(SUMPRODUCT(--('Gutscheine'!$A$2:$A$501=B927),'Gutscheine'!$C$2:$C$501),2),"Übersteigt das Restguthaben","OK")))))))))))))</f>
        <v/>
      </c>
    </row>
    <row r="928" spans="1:5">
      <c r="A928" s="7"/>
      <c r="B928" s="7"/>
      <c r="C928" s="8"/>
      <c r="D928" s="9"/>
      <c r="E928" s="11">
        <f>IF(COUNTA(A928:D928)=0,"",IF(A928="","Buchungs-ID fehlt",IF(SUMPRODUCT(--($A$2:$A$2001=A928))&gt;1,"Doppelte Buchungs-ID",IF(B928="","Gutschein-ID fehlt",IF(SUMPRODUCT(--('Gutscheine'!$A$2:$A$501=B928))=0,"Unbekannte Gutschein-ID",IF(SUMPRODUCT(--('Gutscheine'!$A$2:$A$501=B928))&gt;1,"Gutschein-ID steht doppelt auf „Gutscheine“",IF(NOT(ISNUMBER(C928)),"Datum fehlt oder ist kein Datum",IF(OR(C928&lt;DATE(2000,1,1),C928&gt;DATE(2100,12,31)),"Datum außerhalb des gültigen Bereichs",IF(NOT(ISNUMBER(D928)),"Betrag fehlt oder ist keine Zahl",IF(D928&lt;=0,"Betrag muss über 0 liegen",IF(ROUND(D928,2)&lt;&gt;D928,"Betrag hat mehr als 2 Nachkommastellen",IF(C928&lt;SUMPRODUCT(--('Gutscheine'!$A$2:$A$501=B928),'Gutscheine'!$B$2:$B$501),"Vor dem Ausgabedatum eingelöst",IF(ROUND(SUMPRODUCT(--($B$2:B928=B928),$D$2:D928),2)&gt;ROUND(SUMPRODUCT(--('Gutscheine'!$A$2:$A$501=B928),'Gutscheine'!$C$2:$C$501),2),"Übersteigt das Restguthaben","OK")))))))))))))</f>
        <v/>
      </c>
    </row>
    <row r="929" spans="1:5">
      <c r="A929" s="7"/>
      <c r="B929" s="7"/>
      <c r="C929" s="8"/>
      <c r="D929" s="9"/>
      <c r="E929" s="11">
        <f>IF(COUNTA(A929:D929)=0,"",IF(A929="","Buchungs-ID fehlt",IF(SUMPRODUCT(--($A$2:$A$2001=A929))&gt;1,"Doppelte Buchungs-ID",IF(B929="","Gutschein-ID fehlt",IF(SUMPRODUCT(--('Gutscheine'!$A$2:$A$501=B929))=0,"Unbekannte Gutschein-ID",IF(SUMPRODUCT(--('Gutscheine'!$A$2:$A$501=B929))&gt;1,"Gutschein-ID steht doppelt auf „Gutscheine“",IF(NOT(ISNUMBER(C929)),"Datum fehlt oder ist kein Datum",IF(OR(C929&lt;DATE(2000,1,1),C929&gt;DATE(2100,12,31)),"Datum außerhalb des gültigen Bereichs",IF(NOT(ISNUMBER(D929)),"Betrag fehlt oder ist keine Zahl",IF(D929&lt;=0,"Betrag muss über 0 liegen",IF(ROUND(D929,2)&lt;&gt;D929,"Betrag hat mehr als 2 Nachkommastellen",IF(C929&lt;SUMPRODUCT(--('Gutscheine'!$A$2:$A$501=B929),'Gutscheine'!$B$2:$B$501),"Vor dem Ausgabedatum eingelöst",IF(ROUND(SUMPRODUCT(--($B$2:B929=B929),$D$2:D929),2)&gt;ROUND(SUMPRODUCT(--('Gutscheine'!$A$2:$A$501=B929),'Gutscheine'!$C$2:$C$501),2),"Übersteigt das Restguthaben","OK")))))))))))))</f>
        <v/>
      </c>
    </row>
    <row r="930" spans="1:5">
      <c r="A930" s="7"/>
      <c r="B930" s="7"/>
      <c r="C930" s="8"/>
      <c r="D930" s="9"/>
      <c r="E930" s="11">
        <f>IF(COUNTA(A930:D930)=0,"",IF(A930="","Buchungs-ID fehlt",IF(SUMPRODUCT(--($A$2:$A$2001=A930))&gt;1,"Doppelte Buchungs-ID",IF(B930="","Gutschein-ID fehlt",IF(SUMPRODUCT(--('Gutscheine'!$A$2:$A$501=B930))=0,"Unbekannte Gutschein-ID",IF(SUMPRODUCT(--('Gutscheine'!$A$2:$A$501=B930))&gt;1,"Gutschein-ID steht doppelt auf „Gutscheine“",IF(NOT(ISNUMBER(C930)),"Datum fehlt oder ist kein Datum",IF(OR(C930&lt;DATE(2000,1,1),C930&gt;DATE(2100,12,31)),"Datum außerhalb des gültigen Bereichs",IF(NOT(ISNUMBER(D930)),"Betrag fehlt oder ist keine Zahl",IF(D930&lt;=0,"Betrag muss über 0 liegen",IF(ROUND(D930,2)&lt;&gt;D930,"Betrag hat mehr als 2 Nachkommastellen",IF(C930&lt;SUMPRODUCT(--('Gutscheine'!$A$2:$A$501=B930),'Gutscheine'!$B$2:$B$501),"Vor dem Ausgabedatum eingelöst",IF(ROUND(SUMPRODUCT(--($B$2:B930=B930),$D$2:D930),2)&gt;ROUND(SUMPRODUCT(--('Gutscheine'!$A$2:$A$501=B930),'Gutscheine'!$C$2:$C$501),2),"Übersteigt das Restguthaben","OK")))))))))))))</f>
        <v/>
      </c>
    </row>
    <row r="931" spans="1:5">
      <c r="A931" s="7"/>
      <c r="B931" s="7"/>
      <c r="C931" s="8"/>
      <c r="D931" s="9"/>
      <c r="E931" s="11">
        <f>IF(COUNTA(A931:D931)=0,"",IF(A931="","Buchungs-ID fehlt",IF(SUMPRODUCT(--($A$2:$A$2001=A931))&gt;1,"Doppelte Buchungs-ID",IF(B931="","Gutschein-ID fehlt",IF(SUMPRODUCT(--('Gutscheine'!$A$2:$A$501=B931))=0,"Unbekannte Gutschein-ID",IF(SUMPRODUCT(--('Gutscheine'!$A$2:$A$501=B931))&gt;1,"Gutschein-ID steht doppelt auf „Gutscheine“",IF(NOT(ISNUMBER(C931)),"Datum fehlt oder ist kein Datum",IF(OR(C931&lt;DATE(2000,1,1),C931&gt;DATE(2100,12,31)),"Datum außerhalb des gültigen Bereichs",IF(NOT(ISNUMBER(D931)),"Betrag fehlt oder ist keine Zahl",IF(D931&lt;=0,"Betrag muss über 0 liegen",IF(ROUND(D931,2)&lt;&gt;D931,"Betrag hat mehr als 2 Nachkommastellen",IF(C931&lt;SUMPRODUCT(--('Gutscheine'!$A$2:$A$501=B931),'Gutscheine'!$B$2:$B$501),"Vor dem Ausgabedatum eingelöst",IF(ROUND(SUMPRODUCT(--($B$2:B931=B931),$D$2:D931),2)&gt;ROUND(SUMPRODUCT(--('Gutscheine'!$A$2:$A$501=B931),'Gutscheine'!$C$2:$C$501),2),"Übersteigt das Restguthaben","OK")))))))))))))</f>
        <v/>
      </c>
    </row>
    <row r="932" spans="1:5">
      <c r="A932" s="7"/>
      <c r="B932" s="7"/>
      <c r="C932" s="8"/>
      <c r="D932" s="9"/>
      <c r="E932" s="11">
        <f>IF(COUNTA(A932:D932)=0,"",IF(A932="","Buchungs-ID fehlt",IF(SUMPRODUCT(--($A$2:$A$2001=A932))&gt;1,"Doppelte Buchungs-ID",IF(B932="","Gutschein-ID fehlt",IF(SUMPRODUCT(--('Gutscheine'!$A$2:$A$501=B932))=0,"Unbekannte Gutschein-ID",IF(SUMPRODUCT(--('Gutscheine'!$A$2:$A$501=B932))&gt;1,"Gutschein-ID steht doppelt auf „Gutscheine“",IF(NOT(ISNUMBER(C932)),"Datum fehlt oder ist kein Datum",IF(OR(C932&lt;DATE(2000,1,1),C932&gt;DATE(2100,12,31)),"Datum außerhalb des gültigen Bereichs",IF(NOT(ISNUMBER(D932)),"Betrag fehlt oder ist keine Zahl",IF(D932&lt;=0,"Betrag muss über 0 liegen",IF(ROUND(D932,2)&lt;&gt;D932,"Betrag hat mehr als 2 Nachkommastellen",IF(C932&lt;SUMPRODUCT(--('Gutscheine'!$A$2:$A$501=B932),'Gutscheine'!$B$2:$B$501),"Vor dem Ausgabedatum eingelöst",IF(ROUND(SUMPRODUCT(--($B$2:B932=B932),$D$2:D932),2)&gt;ROUND(SUMPRODUCT(--('Gutscheine'!$A$2:$A$501=B932),'Gutscheine'!$C$2:$C$501),2),"Übersteigt das Restguthaben","OK")))))))))))))</f>
        <v/>
      </c>
    </row>
    <row r="933" spans="1:5">
      <c r="A933" s="7"/>
      <c r="B933" s="7"/>
      <c r="C933" s="8"/>
      <c r="D933" s="9"/>
      <c r="E933" s="11">
        <f>IF(COUNTA(A933:D933)=0,"",IF(A933="","Buchungs-ID fehlt",IF(SUMPRODUCT(--($A$2:$A$2001=A933))&gt;1,"Doppelte Buchungs-ID",IF(B933="","Gutschein-ID fehlt",IF(SUMPRODUCT(--('Gutscheine'!$A$2:$A$501=B933))=0,"Unbekannte Gutschein-ID",IF(SUMPRODUCT(--('Gutscheine'!$A$2:$A$501=B933))&gt;1,"Gutschein-ID steht doppelt auf „Gutscheine“",IF(NOT(ISNUMBER(C933)),"Datum fehlt oder ist kein Datum",IF(OR(C933&lt;DATE(2000,1,1),C933&gt;DATE(2100,12,31)),"Datum außerhalb des gültigen Bereichs",IF(NOT(ISNUMBER(D933)),"Betrag fehlt oder ist keine Zahl",IF(D933&lt;=0,"Betrag muss über 0 liegen",IF(ROUND(D933,2)&lt;&gt;D933,"Betrag hat mehr als 2 Nachkommastellen",IF(C933&lt;SUMPRODUCT(--('Gutscheine'!$A$2:$A$501=B933),'Gutscheine'!$B$2:$B$501),"Vor dem Ausgabedatum eingelöst",IF(ROUND(SUMPRODUCT(--($B$2:B933=B933),$D$2:D933),2)&gt;ROUND(SUMPRODUCT(--('Gutscheine'!$A$2:$A$501=B933),'Gutscheine'!$C$2:$C$501),2),"Übersteigt das Restguthaben","OK")))))))))))))</f>
        <v/>
      </c>
    </row>
    <row r="934" spans="1:5">
      <c r="A934" s="7"/>
      <c r="B934" s="7"/>
      <c r="C934" s="8"/>
      <c r="D934" s="9"/>
      <c r="E934" s="11">
        <f>IF(COUNTA(A934:D934)=0,"",IF(A934="","Buchungs-ID fehlt",IF(SUMPRODUCT(--($A$2:$A$2001=A934))&gt;1,"Doppelte Buchungs-ID",IF(B934="","Gutschein-ID fehlt",IF(SUMPRODUCT(--('Gutscheine'!$A$2:$A$501=B934))=0,"Unbekannte Gutschein-ID",IF(SUMPRODUCT(--('Gutscheine'!$A$2:$A$501=B934))&gt;1,"Gutschein-ID steht doppelt auf „Gutscheine“",IF(NOT(ISNUMBER(C934)),"Datum fehlt oder ist kein Datum",IF(OR(C934&lt;DATE(2000,1,1),C934&gt;DATE(2100,12,31)),"Datum außerhalb des gültigen Bereichs",IF(NOT(ISNUMBER(D934)),"Betrag fehlt oder ist keine Zahl",IF(D934&lt;=0,"Betrag muss über 0 liegen",IF(ROUND(D934,2)&lt;&gt;D934,"Betrag hat mehr als 2 Nachkommastellen",IF(C934&lt;SUMPRODUCT(--('Gutscheine'!$A$2:$A$501=B934),'Gutscheine'!$B$2:$B$501),"Vor dem Ausgabedatum eingelöst",IF(ROUND(SUMPRODUCT(--($B$2:B934=B934),$D$2:D934),2)&gt;ROUND(SUMPRODUCT(--('Gutscheine'!$A$2:$A$501=B934),'Gutscheine'!$C$2:$C$501),2),"Übersteigt das Restguthaben","OK")))))))))))))</f>
        <v/>
      </c>
    </row>
    <row r="935" spans="1:5">
      <c r="A935" s="7"/>
      <c r="B935" s="7"/>
      <c r="C935" s="8"/>
      <c r="D935" s="9"/>
      <c r="E935" s="11">
        <f>IF(COUNTA(A935:D935)=0,"",IF(A935="","Buchungs-ID fehlt",IF(SUMPRODUCT(--($A$2:$A$2001=A935))&gt;1,"Doppelte Buchungs-ID",IF(B935="","Gutschein-ID fehlt",IF(SUMPRODUCT(--('Gutscheine'!$A$2:$A$501=B935))=0,"Unbekannte Gutschein-ID",IF(SUMPRODUCT(--('Gutscheine'!$A$2:$A$501=B935))&gt;1,"Gutschein-ID steht doppelt auf „Gutscheine“",IF(NOT(ISNUMBER(C935)),"Datum fehlt oder ist kein Datum",IF(OR(C935&lt;DATE(2000,1,1),C935&gt;DATE(2100,12,31)),"Datum außerhalb des gültigen Bereichs",IF(NOT(ISNUMBER(D935)),"Betrag fehlt oder ist keine Zahl",IF(D935&lt;=0,"Betrag muss über 0 liegen",IF(ROUND(D935,2)&lt;&gt;D935,"Betrag hat mehr als 2 Nachkommastellen",IF(C935&lt;SUMPRODUCT(--('Gutscheine'!$A$2:$A$501=B935),'Gutscheine'!$B$2:$B$501),"Vor dem Ausgabedatum eingelöst",IF(ROUND(SUMPRODUCT(--($B$2:B935=B935),$D$2:D935),2)&gt;ROUND(SUMPRODUCT(--('Gutscheine'!$A$2:$A$501=B935),'Gutscheine'!$C$2:$C$501),2),"Übersteigt das Restguthaben","OK")))))))))))))</f>
        <v/>
      </c>
    </row>
    <row r="936" spans="1:5">
      <c r="A936" s="7"/>
      <c r="B936" s="7"/>
      <c r="C936" s="8"/>
      <c r="D936" s="9"/>
      <c r="E936" s="11">
        <f>IF(COUNTA(A936:D936)=0,"",IF(A936="","Buchungs-ID fehlt",IF(SUMPRODUCT(--($A$2:$A$2001=A936))&gt;1,"Doppelte Buchungs-ID",IF(B936="","Gutschein-ID fehlt",IF(SUMPRODUCT(--('Gutscheine'!$A$2:$A$501=B936))=0,"Unbekannte Gutschein-ID",IF(SUMPRODUCT(--('Gutscheine'!$A$2:$A$501=B936))&gt;1,"Gutschein-ID steht doppelt auf „Gutscheine“",IF(NOT(ISNUMBER(C936)),"Datum fehlt oder ist kein Datum",IF(OR(C936&lt;DATE(2000,1,1),C936&gt;DATE(2100,12,31)),"Datum außerhalb des gültigen Bereichs",IF(NOT(ISNUMBER(D936)),"Betrag fehlt oder ist keine Zahl",IF(D936&lt;=0,"Betrag muss über 0 liegen",IF(ROUND(D936,2)&lt;&gt;D936,"Betrag hat mehr als 2 Nachkommastellen",IF(C936&lt;SUMPRODUCT(--('Gutscheine'!$A$2:$A$501=B936),'Gutscheine'!$B$2:$B$501),"Vor dem Ausgabedatum eingelöst",IF(ROUND(SUMPRODUCT(--($B$2:B936=B936),$D$2:D936),2)&gt;ROUND(SUMPRODUCT(--('Gutscheine'!$A$2:$A$501=B936),'Gutscheine'!$C$2:$C$501),2),"Übersteigt das Restguthaben","OK")))))))))))))</f>
        <v/>
      </c>
    </row>
    <row r="937" spans="1:5">
      <c r="A937" s="7"/>
      <c r="B937" s="7"/>
      <c r="C937" s="8"/>
      <c r="D937" s="9"/>
      <c r="E937" s="11">
        <f>IF(COUNTA(A937:D937)=0,"",IF(A937="","Buchungs-ID fehlt",IF(SUMPRODUCT(--($A$2:$A$2001=A937))&gt;1,"Doppelte Buchungs-ID",IF(B937="","Gutschein-ID fehlt",IF(SUMPRODUCT(--('Gutscheine'!$A$2:$A$501=B937))=0,"Unbekannte Gutschein-ID",IF(SUMPRODUCT(--('Gutscheine'!$A$2:$A$501=B937))&gt;1,"Gutschein-ID steht doppelt auf „Gutscheine“",IF(NOT(ISNUMBER(C937)),"Datum fehlt oder ist kein Datum",IF(OR(C937&lt;DATE(2000,1,1),C937&gt;DATE(2100,12,31)),"Datum außerhalb des gültigen Bereichs",IF(NOT(ISNUMBER(D937)),"Betrag fehlt oder ist keine Zahl",IF(D937&lt;=0,"Betrag muss über 0 liegen",IF(ROUND(D937,2)&lt;&gt;D937,"Betrag hat mehr als 2 Nachkommastellen",IF(C937&lt;SUMPRODUCT(--('Gutscheine'!$A$2:$A$501=B937),'Gutscheine'!$B$2:$B$501),"Vor dem Ausgabedatum eingelöst",IF(ROUND(SUMPRODUCT(--($B$2:B937=B937),$D$2:D937),2)&gt;ROUND(SUMPRODUCT(--('Gutscheine'!$A$2:$A$501=B937),'Gutscheine'!$C$2:$C$501),2),"Übersteigt das Restguthaben","OK")))))))))))))</f>
        <v/>
      </c>
    </row>
    <row r="938" spans="1:5">
      <c r="A938" s="7"/>
      <c r="B938" s="7"/>
      <c r="C938" s="8"/>
      <c r="D938" s="9"/>
      <c r="E938" s="11">
        <f>IF(COUNTA(A938:D938)=0,"",IF(A938="","Buchungs-ID fehlt",IF(SUMPRODUCT(--($A$2:$A$2001=A938))&gt;1,"Doppelte Buchungs-ID",IF(B938="","Gutschein-ID fehlt",IF(SUMPRODUCT(--('Gutscheine'!$A$2:$A$501=B938))=0,"Unbekannte Gutschein-ID",IF(SUMPRODUCT(--('Gutscheine'!$A$2:$A$501=B938))&gt;1,"Gutschein-ID steht doppelt auf „Gutscheine“",IF(NOT(ISNUMBER(C938)),"Datum fehlt oder ist kein Datum",IF(OR(C938&lt;DATE(2000,1,1),C938&gt;DATE(2100,12,31)),"Datum außerhalb des gültigen Bereichs",IF(NOT(ISNUMBER(D938)),"Betrag fehlt oder ist keine Zahl",IF(D938&lt;=0,"Betrag muss über 0 liegen",IF(ROUND(D938,2)&lt;&gt;D938,"Betrag hat mehr als 2 Nachkommastellen",IF(C938&lt;SUMPRODUCT(--('Gutscheine'!$A$2:$A$501=B938),'Gutscheine'!$B$2:$B$501),"Vor dem Ausgabedatum eingelöst",IF(ROUND(SUMPRODUCT(--($B$2:B938=B938),$D$2:D938),2)&gt;ROUND(SUMPRODUCT(--('Gutscheine'!$A$2:$A$501=B938),'Gutscheine'!$C$2:$C$501),2),"Übersteigt das Restguthaben","OK")))))))))))))</f>
        <v/>
      </c>
    </row>
    <row r="939" spans="1:5">
      <c r="A939" s="7"/>
      <c r="B939" s="7"/>
      <c r="C939" s="8"/>
      <c r="D939" s="9"/>
      <c r="E939" s="11">
        <f>IF(COUNTA(A939:D939)=0,"",IF(A939="","Buchungs-ID fehlt",IF(SUMPRODUCT(--($A$2:$A$2001=A939))&gt;1,"Doppelte Buchungs-ID",IF(B939="","Gutschein-ID fehlt",IF(SUMPRODUCT(--('Gutscheine'!$A$2:$A$501=B939))=0,"Unbekannte Gutschein-ID",IF(SUMPRODUCT(--('Gutscheine'!$A$2:$A$501=B939))&gt;1,"Gutschein-ID steht doppelt auf „Gutscheine“",IF(NOT(ISNUMBER(C939)),"Datum fehlt oder ist kein Datum",IF(OR(C939&lt;DATE(2000,1,1),C939&gt;DATE(2100,12,31)),"Datum außerhalb des gültigen Bereichs",IF(NOT(ISNUMBER(D939)),"Betrag fehlt oder ist keine Zahl",IF(D939&lt;=0,"Betrag muss über 0 liegen",IF(ROUND(D939,2)&lt;&gt;D939,"Betrag hat mehr als 2 Nachkommastellen",IF(C939&lt;SUMPRODUCT(--('Gutscheine'!$A$2:$A$501=B939),'Gutscheine'!$B$2:$B$501),"Vor dem Ausgabedatum eingelöst",IF(ROUND(SUMPRODUCT(--($B$2:B939=B939),$D$2:D939),2)&gt;ROUND(SUMPRODUCT(--('Gutscheine'!$A$2:$A$501=B939),'Gutscheine'!$C$2:$C$501),2),"Übersteigt das Restguthaben","OK")))))))))))))</f>
        <v/>
      </c>
    </row>
    <row r="940" spans="1:5">
      <c r="A940" s="7"/>
      <c r="B940" s="7"/>
      <c r="C940" s="8"/>
      <c r="D940" s="9"/>
      <c r="E940" s="11">
        <f>IF(COUNTA(A940:D940)=0,"",IF(A940="","Buchungs-ID fehlt",IF(SUMPRODUCT(--($A$2:$A$2001=A940))&gt;1,"Doppelte Buchungs-ID",IF(B940="","Gutschein-ID fehlt",IF(SUMPRODUCT(--('Gutscheine'!$A$2:$A$501=B940))=0,"Unbekannte Gutschein-ID",IF(SUMPRODUCT(--('Gutscheine'!$A$2:$A$501=B940))&gt;1,"Gutschein-ID steht doppelt auf „Gutscheine“",IF(NOT(ISNUMBER(C940)),"Datum fehlt oder ist kein Datum",IF(OR(C940&lt;DATE(2000,1,1),C940&gt;DATE(2100,12,31)),"Datum außerhalb des gültigen Bereichs",IF(NOT(ISNUMBER(D940)),"Betrag fehlt oder ist keine Zahl",IF(D940&lt;=0,"Betrag muss über 0 liegen",IF(ROUND(D940,2)&lt;&gt;D940,"Betrag hat mehr als 2 Nachkommastellen",IF(C940&lt;SUMPRODUCT(--('Gutscheine'!$A$2:$A$501=B940),'Gutscheine'!$B$2:$B$501),"Vor dem Ausgabedatum eingelöst",IF(ROUND(SUMPRODUCT(--($B$2:B940=B940),$D$2:D940),2)&gt;ROUND(SUMPRODUCT(--('Gutscheine'!$A$2:$A$501=B940),'Gutscheine'!$C$2:$C$501),2),"Übersteigt das Restguthaben","OK")))))))))))))</f>
        <v/>
      </c>
    </row>
    <row r="941" spans="1:5">
      <c r="A941" s="7"/>
      <c r="B941" s="7"/>
      <c r="C941" s="8"/>
      <c r="D941" s="9"/>
      <c r="E941" s="11">
        <f>IF(COUNTA(A941:D941)=0,"",IF(A941="","Buchungs-ID fehlt",IF(SUMPRODUCT(--($A$2:$A$2001=A941))&gt;1,"Doppelte Buchungs-ID",IF(B941="","Gutschein-ID fehlt",IF(SUMPRODUCT(--('Gutscheine'!$A$2:$A$501=B941))=0,"Unbekannte Gutschein-ID",IF(SUMPRODUCT(--('Gutscheine'!$A$2:$A$501=B941))&gt;1,"Gutschein-ID steht doppelt auf „Gutscheine“",IF(NOT(ISNUMBER(C941)),"Datum fehlt oder ist kein Datum",IF(OR(C941&lt;DATE(2000,1,1),C941&gt;DATE(2100,12,31)),"Datum außerhalb des gültigen Bereichs",IF(NOT(ISNUMBER(D941)),"Betrag fehlt oder ist keine Zahl",IF(D941&lt;=0,"Betrag muss über 0 liegen",IF(ROUND(D941,2)&lt;&gt;D941,"Betrag hat mehr als 2 Nachkommastellen",IF(C941&lt;SUMPRODUCT(--('Gutscheine'!$A$2:$A$501=B941),'Gutscheine'!$B$2:$B$501),"Vor dem Ausgabedatum eingelöst",IF(ROUND(SUMPRODUCT(--($B$2:B941=B941),$D$2:D941),2)&gt;ROUND(SUMPRODUCT(--('Gutscheine'!$A$2:$A$501=B941),'Gutscheine'!$C$2:$C$501),2),"Übersteigt das Restguthaben","OK")))))))))))))</f>
        <v/>
      </c>
    </row>
    <row r="942" spans="1:5">
      <c r="A942" s="7"/>
      <c r="B942" s="7"/>
      <c r="C942" s="8"/>
      <c r="D942" s="9"/>
      <c r="E942" s="11">
        <f>IF(COUNTA(A942:D942)=0,"",IF(A942="","Buchungs-ID fehlt",IF(SUMPRODUCT(--($A$2:$A$2001=A942))&gt;1,"Doppelte Buchungs-ID",IF(B942="","Gutschein-ID fehlt",IF(SUMPRODUCT(--('Gutscheine'!$A$2:$A$501=B942))=0,"Unbekannte Gutschein-ID",IF(SUMPRODUCT(--('Gutscheine'!$A$2:$A$501=B942))&gt;1,"Gutschein-ID steht doppelt auf „Gutscheine“",IF(NOT(ISNUMBER(C942)),"Datum fehlt oder ist kein Datum",IF(OR(C942&lt;DATE(2000,1,1),C942&gt;DATE(2100,12,31)),"Datum außerhalb des gültigen Bereichs",IF(NOT(ISNUMBER(D942)),"Betrag fehlt oder ist keine Zahl",IF(D942&lt;=0,"Betrag muss über 0 liegen",IF(ROUND(D942,2)&lt;&gt;D942,"Betrag hat mehr als 2 Nachkommastellen",IF(C942&lt;SUMPRODUCT(--('Gutscheine'!$A$2:$A$501=B942),'Gutscheine'!$B$2:$B$501),"Vor dem Ausgabedatum eingelöst",IF(ROUND(SUMPRODUCT(--($B$2:B942=B942),$D$2:D942),2)&gt;ROUND(SUMPRODUCT(--('Gutscheine'!$A$2:$A$501=B942),'Gutscheine'!$C$2:$C$501),2),"Übersteigt das Restguthaben","OK")))))))))))))</f>
        <v/>
      </c>
    </row>
    <row r="943" spans="1:5">
      <c r="A943" s="7"/>
      <c r="B943" s="7"/>
      <c r="C943" s="8"/>
      <c r="D943" s="9"/>
      <c r="E943" s="11">
        <f>IF(COUNTA(A943:D943)=0,"",IF(A943="","Buchungs-ID fehlt",IF(SUMPRODUCT(--($A$2:$A$2001=A943))&gt;1,"Doppelte Buchungs-ID",IF(B943="","Gutschein-ID fehlt",IF(SUMPRODUCT(--('Gutscheine'!$A$2:$A$501=B943))=0,"Unbekannte Gutschein-ID",IF(SUMPRODUCT(--('Gutscheine'!$A$2:$A$501=B943))&gt;1,"Gutschein-ID steht doppelt auf „Gutscheine“",IF(NOT(ISNUMBER(C943)),"Datum fehlt oder ist kein Datum",IF(OR(C943&lt;DATE(2000,1,1),C943&gt;DATE(2100,12,31)),"Datum außerhalb des gültigen Bereichs",IF(NOT(ISNUMBER(D943)),"Betrag fehlt oder ist keine Zahl",IF(D943&lt;=0,"Betrag muss über 0 liegen",IF(ROUND(D943,2)&lt;&gt;D943,"Betrag hat mehr als 2 Nachkommastellen",IF(C943&lt;SUMPRODUCT(--('Gutscheine'!$A$2:$A$501=B943),'Gutscheine'!$B$2:$B$501),"Vor dem Ausgabedatum eingelöst",IF(ROUND(SUMPRODUCT(--($B$2:B943=B943),$D$2:D943),2)&gt;ROUND(SUMPRODUCT(--('Gutscheine'!$A$2:$A$501=B943),'Gutscheine'!$C$2:$C$501),2),"Übersteigt das Restguthaben","OK")))))))))))))</f>
        <v/>
      </c>
    </row>
    <row r="944" spans="1:5">
      <c r="A944" s="7"/>
      <c r="B944" s="7"/>
      <c r="C944" s="8"/>
      <c r="D944" s="9"/>
      <c r="E944" s="11">
        <f>IF(COUNTA(A944:D944)=0,"",IF(A944="","Buchungs-ID fehlt",IF(SUMPRODUCT(--($A$2:$A$2001=A944))&gt;1,"Doppelte Buchungs-ID",IF(B944="","Gutschein-ID fehlt",IF(SUMPRODUCT(--('Gutscheine'!$A$2:$A$501=B944))=0,"Unbekannte Gutschein-ID",IF(SUMPRODUCT(--('Gutscheine'!$A$2:$A$501=B944))&gt;1,"Gutschein-ID steht doppelt auf „Gutscheine“",IF(NOT(ISNUMBER(C944)),"Datum fehlt oder ist kein Datum",IF(OR(C944&lt;DATE(2000,1,1),C944&gt;DATE(2100,12,31)),"Datum außerhalb des gültigen Bereichs",IF(NOT(ISNUMBER(D944)),"Betrag fehlt oder ist keine Zahl",IF(D944&lt;=0,"Betrag muss über 0 liegen",IF(ROUND(D944,2)&lt;&gt;D944,"Betrag hat mehr als 2 Nachkommastellen",IF(C944&lt;SUMPRODUCT(--('Gutscheine'!$A$2:$A$501=B944),'Gutscheine'!$B$2:$B$501),"Vor dem Ausgabedatum eingelöst",IF(ROUND(SUMPRODUCT(--($B$2:B944=B944),$D$2:D944),2)&gt;ROUND(SUMPRODUCT(--('Gutscheine'!$A$2:$A$501=B944),'Gutscheine'!$C$2:$C$501),2),"Übersteigt das Restguthaben","OK")))))))))))))</f>
        <v/>
      </c>
    </row>
    <row r="945" spans="1:5">
      <c r="A945" s="7"/>
      <c r="B945" s="7"/>
      <c r="C945" s="8"/>
      <c r="D945" s="9"/>
      <c r="E945" s="11">
        <f>IF(COUNTA(A945:D945)=0,"",IF(A945="","Buchungs-ID fehlt",IF(SUMPRODUCT(--($A$2:$A$2001=A945))&gt;1,"Doppelte Buchungs-ID",IF(B945="","Gutschein-ID fehlt",IF(SUMPRODUCT(--('Gutscheine'!$A$2:$A$501=B945))=0,"Unbekannte Gutschein-ID",IF(SUMPRODUCT(--('Gutscheine'!$A$2:$A$501=B945))&gt;1,"Gutschein-ID steht doppelt auf „Gutscheine“",IF(NOT(ISNUMBER(C945)),"Datum fehlt oder ist kein Datum",IF(OR(C945&lt;DATE(2000,1,1),C945&gt;DATE(2100,12,31)),"Datum außerhalb des gültigen Bereichs",IF(NOT(ISNUMBER(D945)),"Betrag fehlt oder ist keine Zahl",IF(D945&lt;=0,"Betrag muss über 0 liegen",IF(ROUND(D945,2)&lt;&gt;D945,"Betrag hat mehr als 2 Nachkommastellen",IF(C945&lt;SUMPRODUCT(--('Gutscheine'!$A$2:$A$501=B945),'Gutscheine'!$B$2:$B$501),"Vor dem Ausgabedatum eingelöst",IF(ROUND(SUMPRODUCT(--($B$2:B945=B945),$D$2:D945),2)&gt;ROUND(SUMPRODUCT(--('Gutscheine'!$A$2:$A$501=B945),'Gutscheine'!$C$2:$C$501),2),"Übersteigt das Restguthaben","OK")))))))))))))</f>
        <v/>
      </c>
    </row>
    <row r="946" spans="1:5">
      <c r="A946" s="7"/>
      <c r="B946" s="7"/>
      <c r="C946" s="8"/>
      <c r="D946" s="9"/>
      <c r="E946" s="11">
        <f>IF(COUNTA(A946:D946)=0,"",IF(A946="","Buchungs-ID fehlt",IF(SUMPRODUCT(--($A$2:$A$2001=A946))&gt;1,"Doppelte Buchungs-ID",IF(B946="","Gutschein-ID fehlt",IF(SUMPRODUCT(--('Gutscheine'!$A$2:$A$501=B946))=0,"Unbekannte Gutschein-ID",IF(SUMPRODUCT(--('Gutscheine'!$A$2:$A$501=B946))&gt;1,"Gutschein-ID steht doppelt auf „Gutscheine“",IF(NOT(ISNUMBER(C946)),"Datum fehlt oder ist kein Datum",IF(OR(C946&lt;DATE(2000,1,1),C946&gt;DATE(2100,12,31)),"Datum außerhalb des gültigen Bereichs",IF(NOT(ISNUMBER(D946)),"Betrag fehlt oder ist keine Zahl",IF(D946&lt;=0,"Betrag muss über 0 liegen",IF(ROUND(D946,2)&lt;&gt;D946,"Betrag hat mehr als 2 Nachkommastellen",IF(C946&lt;SUMPRODUCT(--('Gutscheine'!$A$2:$A$501=B946),'Gutscheine'!$B$2:$B$501),"Vor dem Ausgabedatum eingelöst",IF(ROUND(SUMPRODUCT(--($B$2:B946=B946),$D$2:D946),2)&gt;ROUND(SUMPRODUCT(--('Gutscheine'!$A$2:$A$501=B946),'Gutscheine'!$C$2:$C$501),2),"Übersteigt das Restguthaben","OK")))))))))))))</f>
        <v/>
      </c>
    </row>
    <row r="947" spans="1:5">
      <c r="A947" s="7"/>
      <c r="B947" s="7"/>
      <c r="C947" s="8"/>
      <c r="D947" s="9"/>
      <c r="E947" s="11">
        <f>IF(COUNTA(A947:D947)=0,"",IF(A947="","Buchungs-ID fehlt",IF(SUMPRODUCT(--($A$2:$A$2001=A947))&gt;1,"Doppelte Buchungs-ID",IF(B947="","Gutschein-ID fehlt",IF(SUMPRODUCT(--('Gutscheine'!$A$2:$A$501=B947))=0,"Unbekannte Gutschein-ID",IF(SUMPRODUCT(--('Gutscheine'!$A$2:$A$501=B947))&gt;1,"Gutschein-ID steht doppelt auf „Gutscheine“",IF(NOT(ISNUMBER(C947)),"Datum fehlt oder ist kein Datum",IF(OR(C947&lt;DATE(2000,1,1),C947&gt;DATE(2100,12,31)),"Datum außerhalb des gültigen Bereichs",IF(NOT(ISNUMBER(D947)),"Betrag fehlt oder ist keine Zahl",IF(D947&lt;=0,"Betrag muss über 0 liegen",IF(ROUND(D947,2)&lt;&gt;D947,"Betrag hat mehr als 2 Nachkommastellen",IF(C947&lt;SUMPRODUCT(--('Gutscheine'!$A$2:$A$501=B947),'Gutscheine'!$B$2:$B$501),"Vor dem Ausgabedatum eingelöst",IF(ROUND(SUMPRODUCT(--($B$2:B947=B947),$D$2:D947),2)&gt;ROUND(SUMPRODUCT(--('Gutscheine'!$A$2:$A$501=B947),'Gutscheine'!$C$2:$C$501),2),"Übersteigt das Restguthaben","OK")))))))))))))</f>
        <v/>
      </c>
    </row>
    <row r="948" spans="1:5">
      <c r="A948" s="7"/>
      <c r="B948" s="7"/>
      <c r="C948" s="8"/>
      <c r="D948" s="9"/>
      <c r="E948" s="11">
        <f>IF(COUNTA(A948:D948)=0,"",IF(A948="","Buchungs-ID fehlt",IF(SUMPRODUCT(--($A$2:$A$2001=A948))&gt;1,"Doppelte Buchungs-ID",IF(B948="","Gutschein-ID fehlt",IF(SUMPRODUCT(--('Gutscheine'!$A$2:$A$501=B948))=0,"Unbekannte Gutschein-ID",IF(SUMPRODUCT(--('Gutscheine'!$A$2:$A$501=B948))&gt;1,"Gutschein-ID steht doppelt auf „Gutscheine“",IF(NOT(ISNUMBER(C948)),"Datum fehlt oder ist kein Datum",IF(OR(C948&lt;DATE(2000,1,1),C948&gt;DATE(2100,12,31)),"Datum außerhalb des gültigen Bereichs",IF(NOT(ISNUMBER(D948)),"Betrag fehlt oder ist keine Zahl",IF(D948&lt;=0,"Betrag muss über 0 liegen",IF(ROUND(D948,2)&lt;&gt;D948,"Betrag hat mehr als 2 Nachkommastellen",IF(C948&lt;SUMPRODUCT(--('Gutscheine'!$A$2:$A$501=B948),'Gutscheine'!$B$2:$B$501),"Vor dem Ausgabedatum eingelöst",IF(ROUND(SUMPRODUCT(--($B$2:B948=B948),$D$2:D948),2)&gt;ROUND(SUMPRODUCT(--('Gutscheine'!$A$2:$A$501=B948),'Gutscheine'!$C$2:$C$501),2),"Übersteigt das Restguthaben","OK")))))))))))))</f>
        <v/>
      </c>
    </row>
    <row r="949" spans="1:5">
      <c r="A949" s="7"/>
      <c r="B949" s="7"/>
      <c r="C949" s="8"/>
      <c r="D949" s="9"/>
      <c r="E949" s="11">
        <f>IF(COUNTA(A949:D949)=0,"",IF(A949="","Buchungs-ID fehlt",IF(SUMPRODUCT(--($A$2:$A$2001=A949))&gt;1,"Doppelte Buchungs-ID",IF(B949="","Gutschein-ID fehlt",IF(SUMPRODUCT(--('Gutscheine'!$A$2:$A$501=B949))=0,"Unbekannte Gutschein-ID",IF(SUMPRODUCT(--('Gutscheine'!$A$2:$A$501=B949))&gt;1,"Gutschein-ID steht doppelt auf „Gutscheine“",IF(NOT(ISNUMBER(C949)),"Datum fehlt oder ist kein Datum",IF(OR(C949&lt;DATE(2000,1,1),C949&gt;DATE(2100,12,31)),"Datum außerhalb des gültigen Bereichs",IF(NOT(ISNUMBER(D949)),"Betrag fehlt oder ist keine Zahl",IF(D949&lt;=0,"Betrag muss über 0 liegen",IF(ROUND(D949,2)&lt;&gt;D949,"Betrag hat mehr als 2 Nachkommastellen",IF(C949&lt;SUMPRODUCT(--('Gutscheine'!$A$2:$A$501=B949),'Gutscheine'!$B$2:$B$501),"Vor dem Ausgabedatum eingelöst",IF(ROUND(SUMPRODUCT(--($B$2:B949=B949),$D$2:D949),2)&gt;ROUND(SUMPRODUCT(--('Gutscheine'!$A$2:$A$501=B949),'Gutscheine'!$C$2:$C$501),2),"Übersteigt das Restguthaben","OK")))))))))))))</f>
        <v/>
      </c>
    </row>
    <row r="950" spans="1:5">
      <c r="A950" s="7"/>
      <c r="B950" s="7"/>
      <c r="C950" s="8"/>
      <c r="D950" s="9"/>
      <c r="E950" s="11">
        <f>IF(COUNTA(A950:D950)=0,"",IF(A950="","Buchungs-ID fehlt",IF(SUMPRODUCT(--($A$2:$A$2001=A950))&gt;1,"Doppelte Buchungs-ID",IF(B950="","Gutschein-ID fehlt",IF(SUMPRODUCT(--('Gutscheine'!$A$2:$A$501=B950))=0,"Unbekannte Gutschein-ID",IF(SUMPRODUCT(--('Gutscheine'!$A$2:$A$501=B950))&gt;1,"Gutschein-ID steht doppelt auf „Gutscheine“",IF(NOT(ISNUMBER(C950)),"Datum fehlt oder ist kein Datum",IF(OR(C950&lt;DATE(2000,1,1),C950&gt;DATE(2100,12,31)),"Datum außerhalb des gültigen Bereichs",IF(NOT(ISNUMBER(D950)),"Betrag fehlt oder ist keine Zahl",IF(D950&lt;=0,"Betrag muss über 0 liegen",IF(ROUND(D950,2)&lt;&gt;D950,"Betrag hat mehr als 2 Nachkommastellen",IF(C950&lt;SUMPRODUCT(--('Gutscheine'!$A$2:$A$501=B950),'Gutscheine'!$B$2:$B$501),"Vor dem Ausgabedatum eingelöst",IF(ROUND(SUMPRODUCT(--($B$2:B950=B950),$D$2:D950),2)&gt;ROUND(SUMPRODUCT(--('Gutscheine'!$A$2:$A$501=B950),'Gutscheine'!$C$2:$C$501),2),"Übersteigt das Restguthaben","OK")))))))))))))</f>
        <v/>
      </c>
    </row>
    <row r="951" spans="1:5">
      <c r="A951" s="7"/>
      <c r="B951" s="7"/>
      <c r="C951" s="8"/>
      <c r="D951" s="9"/>
      <c r="E951" s="11">
        <f>IF(COUNTA(A951:D951)=0,"",IF(A951="","Buchungs-ID fehlt",IF(SUMPRODUCT(--($A$2:$A$2001=A951))&gt;1,"Doppelte Buchungs-ID",IF(B951="","Gutschein-ID fehlt",IF(SUMPRODUCT(--('Gutscheine'!$A$2:$A$501=B951))=0,"Unbekannte Gutschein-ID",IF(SUMPRODUCT(--('Gutscheine'!$A$2:$A$501=B951))&gt;1,"Gutschein-ID steht doppelt auf „Gutscheine“",IF(NOT(ISNUMBER(C951)),"Datum fehlt oder ist kein Datum",IF(OR(C951&lt;DATE(2000,1,1),C951&gt;DATE(2100,12,31)),"Datum außerhalb des gültigen Bereichs",IF(NOT(ISNUMBER(D951)),"Betrag fehlt oder ist keine Zahl",IF(D951&lt;=0,"Betrag muss über 0 liegen",IF(ROUND(D951,2)&lt;&gt;D951,"Betrag hat mehr als 2 Nachkommastellen",IF(C951&lt;SUMPRODUCT(--('Gutscheine'!$A$2:$A$501=B951),'Gutscheine'!$B$2:$B$501),"Vor dem Ausgabedatum eingelöst",IF(ROUND(SUMPRODUCT(--($B$2:B951=B951),$D$2:D951),2)&gt;ROUND(SUMPRODUCT(--('Gutscheine'!$A$2:$A$501=B951),'Gutscheine'!$C$2:$C$501),2),"Übersteigt das Restguthaben","OK")))))))))))))</f>
        <v/>
      </c>
    </row>
    <row r="952" spans="1:5">
      <c r="A952" s="7"/>
      <c r="B952" s="7"/>
      <c r="C952" s="8"/>
      <c r="D952" s="9"/>
      <c r="E952" s="11">
        <f>IF(COUNTA(A952:D952)=0,"",IF(A952="","Buchungs-ID fehlt",IF(SUMPRODUCT(--($A$2:$A$2001=A952))&gt;1,"Doppelte Buchungs-ID",IF(B952="","Gutschein-ID fehlt",IF(SUMPRODUCT(--('Gutscheine'!$A$2:$A$501=B952))=0,"Unbekannte Gutschein-ID",IF(SUMPRODUCT(--('Gutscheine'!$A$2:$A$501=B952))&gt;1,"Gutschein-ID steht doppelt auf „Gutscheine“",IF(NOT(ISNUMBER(C952)),"Datum fehlt oder ist kein Datum",IF(OR(C952&lt;DATE(2000,1,1),C952&gt;DATE(2100,12,31)),"Datum außerhalb des gültigen Bereichs",IF(NOT(ISNUMBER(D952)),"Betrag fehlt oder ist keine Zahl",IF(D952&lt;=0,"Betrag muss über 0 liegen",IF(ROUND(D952,2)&lt;&gt;D952,"Betrag hat mehr als 2 Nachkommastellen",IF(C952&lt;SUMPRODUCT(--('Gutscheine'!$A$2:$A$501=B952),'Gutscheine'!$B$2:$B$501),"Vor dem Ausgabedatum eingelöst",IF(ROUND(SUMPRODUCT(--($B$2:B952=B952),$D$2:D952),2)&gt;ROUND(SUMPRODUCT(--('Gutscheine'!$A$2:$A$501=B952),'Gutscheine'!$C$2:$C$501),2),"Übersteigt das Restguthaben","OK")))))))))))))</f>
        <v/>
      </c>
    </row>
    <row r="953" spans="1:5">
      <c r="A953" s="7"/>
      <c r="B953" s="7"/>
      <c r="C953" s="8"/>
      <c r="D953" s="9"/>
      <c r="E953" s="11">
        <f>IF(COUNTA(A953:D953)=0,"",IF(A953="","Buchungs-ID fehlt",IF(SUMPRODUCT(--($A$2:$A$2001=A953))&gt;1,"Doppelte Buchungs-ID",IF(B953="","Gutschein-ID fehlt",IF(SUMPRODUCT(--('Gutscheine'!$A$2:$A$501=B953))=0,"Unbekannte Gutschein-ID",IF(SUMPRODUCT(--('Gutscheine'!$A$2:$A$501=B953))&gt;1,"Gutschein-ID steht doppelt auf „Gutscheine“",IF(NOT(ISNUMBER(C953)),"Datum fehlt oder ist kein Datum",IF(OR(C953&lt;DATE(2000,1,1),C953&gt;DATE(2100,12,31)),"Datum außerhalb des gültigen Bereichs",IF(NOT(ISNUMBER(D953)),"Betrag fehlt oder ist keine Zahl",IF(D953&lt;=0,"Betrag muss über 0 liegen",IF(ROUND(D953,2)&lt;&gt;D953,"Betrag hat mehr als 2 Nachkommastellen",IF(C953&lt;SUMPRODUCT(--('Gutscheine'!$A$2:$A$501=B953),'Gutscheine'!$B$2:$B$501),"Vor dem Ausgabedatum eingelöst",IF(ROUND(SUMPRODUCT(--($B$2:B953=B953),$D$2:D953),2)&gt;ROUND(SUMPRODUCT(--('Gutscheine'!$A$2:$A$501=B953),'Gutscheine'!$C$2:$C$501),2),"Übersteigt das Restguthaben","OK")))))))))))))</f>
        <v/>
      </c>
    </row>
    <row r="954" spans="1:5">
      <c r="A954" s="7"/>
      <c r="B954" s="7"/>
      <c r="C954" s="8"/>
      <c r="D954" s="9"/>
      <c r="E954" s="11">
        <f>IF(COUNTA(A954:D954)=0,"",IF(A954="","Buchungs-ID fehlt",IF(SUMPRODUCT(--($A$2:$A$2001=A954))&gt;1,"Doppelte Buchungs-ID",IF(B954="","Gutschein-ID fehlt",IF(SUMPRODUCT(--('Gutscheine'!$A$2:$A$501=B954))=0,"Unbekannte Gutschein-ID",IF(SUMPRODUCT(--('Gutscheine'!$A$2:$A$501=B954))&gt;1,"Gutschein-ID steht doppelt auf „Gutscheine“",IF(NOT(ISNUMBER(C954)),"Datum fehlt oder ist kein Datum",IF(OR(C954&lt;DATE(2000,1,1),C954&gt;DATE(2100,12,31)),"Datum außerhalb des gültigen Bereichs",IF(NOT(ISNUMBER(D954)),"Betrag fehlt oder ist keine Zahl",IF(D954&lt;=0,"Betrag muss über 0 liegen",IF(ROUND(D954,2)&lt;&gt;D954,"Betrag hat mehr als 2 Nachkommastellen",IF(C954&lt;SUMPRODUCT(--('Gutscheine'!$A$2:$A$501=B954),'Gutscheine'!$B$2:$B$501),"Vor dem Ausgabedatum eingelöst",IF(ROUND(SUMPRODUCT(--($B$2:B954=B954),$D$2:D954),2)&gt;ROUND(SUMPRODUCT(--('Gutscheine'!$A$2:$A$501=B954),'Gutscheine'!$C$2:$C$501),2),"Übersteigt das Restguthaben","OK")))))))))))))</f>
        <v/>
      </c>
    </row>
    <row r="955" spans="1:5">
      <c r="A955" s="7"/>
      <c r="B955" s="7"/>
      <c r="C955" s="8"/>
      <c r="D955" s="9"/>
      <c r="E955" s="11">
        <f>IF(COUNTA(A955:D955)=0,"",IF(A955="","Buchungs-ID fehlt",IF(SUMPRODUCT(--($A$2:$A$2001=A955))&gt;1,"Doppelte Buchungs-ID",IF(B955="","Gutschein-ID fehlt",IF(SUMPRODUCT(--('Gutscheine'!$A$2:$A$501=B955))=0,"Unbekannte Gutschein-ID",IF(SUMPRODUCT(--('Gutscheine'!$A$2:$A$501=B955))&gt;1,"Gutschein-ID steht doppelt auf „Gutscheine“",IF(NOT(ISNUMBER(C955)),"Datum fehlt oder ist kein Datum",IF(OR(C955&lt;DATE(2000,1,1),C955&gt;DATE(2100,12,31)),"Datum außerhalb des gültigen Bereichs",IF(NOT(ISNUMBER(D955)),"Betrag fehlt oder ist keine Zahl",IF(D955&lt;=0,"Betrag muss über 0 liegen",IF(ROUND(D955,2)&lt;&gt;D955,"Betrag hat mehr als 2 Nachkommastellen",IF(C955&lt;SUMPRODUCT(--('Gutscheine'!$A$2:$A$501=B955),'Gutscheine'!$B$2:$B$501),"Vor dem Ausgabedatum eingelöst",IF(ROUND(SUMPRODUCT(--($B$2:B955=B955),$D$2:D955),2)&gt;ROUND(SUMPRODUCT(--('Gutscheine'!$A$2:$A$501=B955),'Gutscheine'!$C$2:$C$501),2),"Übersteigt das Restguthaben","OK")))))))))))))</f>
        <v/>
      </c>
    </row>
    <row r="956" spans="1:5">
      <c r="A956" s="7"/>
      <c r="B956" s="7"/>
      <c r="C956" s="8"/>
      <c r="D956" s="9"/>
      <c r="E956" s="11">
        <f>IF(COUNTA(A956:D956)=0,"",IF(A956="","Buchungs-ID fehlt",IF(SUMPRODUCT(--($A$2:$A$2001=A956))&gt;1,"Doppelte Buchungs-ID",IF(B956="","Gutschein-ID fehlt",IF(SUMPRODUCT(--('Gutscheine'!$A$2:$A$501=B956))=0,"Unbekannte Gutschein-ID",IF(SUMPRODUCT(--('Gutscheine'!$A$2:$A$501=B956))&gt;1,"Gutschein-ID steht doppelt auf „Gutscheine“",IF(NOT(ISNUMBER(C956)),"Datum fehlt oder ist kein Datum",IF(OR(C956&lt;DATE(2000,1,1),C956&gt;DATE(2100,12,31)),"Datum außerhalb des gültigen Bereichs",IF(NOT(ISNUMBER(D956)),"Betrag fehlt oder ist keine Zahl",IF(D956&lt;=0,"Betrag muss über 0 liegen",IF(ROUND(D956,2)&lt;&gt;D956,"Betrag hat mehr als 2 Nachkommastellen",IF(C956&lt;SUMPRODUCT(--('Gutscheine'!$A$2:$A$501=B956),'Gutscheine'!$B$2:$B$501),"Vor dem Ausgabedatum eingelöst",IF(ROUND(SUMPRODUCT(--($B$2:B956=B956),$D$2:D956),2)&gt;ROUND(SUMPRODUCT(--('Gutscheine'!$A$2:$A$501=B956),'Gutscheine'!$C$2:$C$501),2),"Übersteigt das Restguthaben","OK")))))))))))))</f>
        <v/>
      </c>
    </row>
    <row r="957" spans="1:5">
      <c r="A957" s="7"/>
      <c r="B957" s="7"/>
      <c r="C957" s="8"/>
      <c r="D957" s="9"/>
      <c r="E957" s="11">
        <f>IF(COUNTA(A957:D957)=0,"",IF(A957="","Buchungs-ID fehlt",IF(SUMPRODUCT(--($A$2:$A$2001=A957))&gt;1,"Doppelte Buchungs-ID",IF(B957="","Gutschein-ID fehlt",IF(SUMPRODUCT(--('Gutscheine'!$A$2:$A$501=B957))=0,"Unbekannte Gutschein-ID",IF(SUMPRODUCT(--('Gutscheine'!$A$2:$A$501=B957))&gt;1,"Gutschein-ID steht doppelt auf „Gutscheine“",IF(NOT(ISNUMBER(C957)),"Datum fehlt oder ist kein Datum",IF(OR(C957&lt;DATE(2000,1,1),C957&gt;DATE(2100,12,31)),"Datum außerhalb des gültigen Bereichs",IF(NOT(ISNUMBER(D957)),"Betrag fehlt oder ist keine Zahl",IF(D957&lt;=0,"Betrag muss über 0 liegen",IF(ROUND(D957,2)&lt;&gt;D957,"Betrag hat mehr als 2 Nachkommastellen",IF(C957&lt;SUMPRODUCT(--('Gutscheine'!$A$2:$A$501=B957),'Gutscheine'!$B$2:$B$501),"Vor dem Ausgabedatum eingelöst",IF(ROUND(SUMPRODUCT(--($B$2:B957=B957),$D$2:D957),2)&gt;ROUND(SUMPRODUCT(--('Gutscheine'!$A$2:$A$501=B957),'Gutscheine'!$C$2:$C$501),2),"Übersteigt das Restguthaben","OK")))))))))))))</f>
        <v/>
      </c>
    </row>
    <row r="958" spans="1:5">
      <c r="A958" s="7"/>
      <c r="B958" s="7"/>
      <c r="C958" s="8"/>
      <c r="D958" s="9"/>
      <c r="E958" s="11">
        <f>IF(COUNTA(A958:D958)=0,"",IF(A958="","Buchungs-ID fehlt",IF(SUMPRODUCT(--($A$2:$A$2001=A958))&gt;1,"Doppelte Buchungs-ID",IF(B958="","Gutschein-ID fehlt",IF(SUMPRODUCT(--('Gutscheine'!$A$2:$A$501=B958))=0,"Unbekannte Gutschein-ID",IF(SUMPRODUCT(--('Gutscheine'!$A$2:$A$501=B958))&gt;1,"Gutschein-ID steht doppelt auf „Gutscheine“",IF(NOT(ISNUMBER(C958)),"Datum fehlt oder ist kein Datum",IF(OR(C958&lt;DATE(2000,1,1),C958&gt;DATE(2100,12,31)),"Datum außerhalb des gültigen Bereichs",IF(NOT(ISNUMBER(D958)),"Betrag fehlt oder ist keine Zahl",IF(D958&lt;=0,"Betrag muss über 0 liegen",IF(ROUND(D958,2)&lt;&gt;D958,"Betrag hat mehr als 2 Nachkommastellen",IF(C958&lt;SUMPRODUCT(--('Gutscheine'!$A$2:$A$501=B958),'Gutscheine'!$B$2:$B$501),"Vor dem Ausgabedatum eingelöst",IF(ROUND(SUMPRODUCT(--($B$2:B958=B958),$D$2:D958),2)&gt;ROUND(SUMPRODUCT(--('Gutscheine'!$A$2:$A$501=B958),'Gutscheine'!$C$2:$C$501),2),"Übersteigt das Restguthaben","OK")))))))))))))</f>
        <v/>
      </c>
    </row>
    <row r="959" spans="1:5">
      <c r="A959" s="7"/>
      <c r="B959" s="7"/>
      <c r="C959" s="8"/>
      <c r="D959" s="9"/>
      <c r="E959" s="11">
        <f>IF(COUNTA(A959:D959)=0,"",IF(A959="","Buchungs-ID fehlt",IF(SUMPRODUCT(--($A$2:$A$2001=A959))&gt;1,"Doppelte Buchungs-ID",IF(B959="","Gutschein-ID fehlt",IF(SUMPRODUCT(--('Gutscheine'!$A$2:$A$501=B959))=0,"Unbekannte Gutschein-ID",IF(SUMPRODUCT(--('Gutscheine'!$A$2:$A$501=B959))&gt;1,"Gutschein-ID steht doppelt auf „Gutscheine“",IF(NOT(ISNUMBER(C959)),"Datum fehlt oder ist kein Datum",IF(OR(C959&lt;DATE(2000,1,1),C959&gt;DATE(2100,12,31)),"Datum außerhalb des gültigen Bereichs",IF(NOT(ISNUMBER(D959)),"Betrag fehlt oder ist keine Zahl",IF(D959&lt;=0,"Betrag muss über 0 liegen",IF(ROUND(D959,2)&lt;&gt;D959,"Betrag hat mehr als 2 Nachkommastellen",IF(C959&lt;SUMPRODUCT(--('Gutscheine'!$A$2:$A$501=B959),'Gutscheine'!$B$2:$B$501),"Vor dem Ausgabedatum eingelöst",IF(ROUND(SUMPRODUCT(--($B$2:B959=B959),$D$2:D959),2)&gt;ROUND(SUMPRODUCT(--('Gutscheine'!$A$2:$A$501=B959),'Gutscheine'!$C$2:$C$501),2),"Übersteigt das Restguthaben","OK")))))))))))))</f>
        <v/>
      </c>
    </row>
    <row r="960" spans="1:5">
      <c r="A960" s="7"/>
      <c r="B960" s="7"/>
      <c r="C960" s="8"/>
      <c r="D960" s="9"/>
      <c r="E960" s="11">
        <f>IF(COUNTA(A960:D960)=0,"",IF(A960="","Buchungs-ID fehlt",IF(SUMPRODUCT(--($A$2:$A$2001=A960))&gt;1,"Doppelte Buchungs-ID",IF(B960="","Gutschein-ID fehlt",IF(SUMPRODUCT(--('Gutscheine'!$A$2:$A$501=B960))=0,"Unbekannte Gutschein-ID",IF(SUMPRODUCT(--('Gutscheine'!$A$2:$A$501=B960))&gt;1,"Gutschein-ID steht doppelt auf „Gutscheine“",IF(NOT(ISNUMBER(C960)),"Datum fehlt oder ist kein Datum",IF(OR(C960&lt;DATE(2000,1,1),C960&gt;DATE(2100,12,31)),"Datum außerhalb des gültigen Bereichs",IF(NOT(ISNUMBER(D960)),"Betrag fehlt oder ist keine Zahl",IF(D960&lt;=0,"Betrag muss über 0 liegen",IF(ROUND(D960,2)&lt;&gt;D960,"Betrag hat mehr als 2 Nachkommastellen",IF(C960&lt;SUMPRODUCT(--('Gutscheine'!$A$2:$A$501=B960),'Gutscheine'!$B$2:$B$501),"Vor dem Ausgabedatum eingelöst",IF(ROUND(SUMPRODUCT(--($B$2:B960=B960),$D$2:D960),2)&gt;ROUND(SUMPRODUCT(--('Gutscheine'!$A$2:$A$501=B960),'Gutscheine'!$C$2:$C$501),2),"Übersteigt das Restguthaben","OK")))))))))))))</f>
        <v/>
      </c>
    </row>
    <row r="961" spans="1:5">
      <c r="A961" s="7"/>
      <c r="B961" s="7"/>
      <c r="C961" s="8"/>
      <c r="D961" s="9"/>
      <c r="E961" s="11">
        <f>IF(COUNTA(A961:D961)=0,"",IF(A961="","Buchungs-ID fehlt",IF(SUMPRODUCT(--($A$2:$A$2001=A961))&gt;1,"Doppelte Buchungs-ID",IF(B961="","Gutschein-ID fehlt",IF(SUMPRODUCT(--('Gutscheine'!$A$2:$A$501=B961))=0,"Unbekannte Gutschein-ID",IF(SUMPRODUCT(--('Gutscheine'!$A$2:$A$501=B961))&gt;1,"Gutschein-ID steht doppelt auf „Gutscheine“",IF(NOT(ISNUMBER(C961)),"Datum fehlt oder ist kein Datum",IF(OR(C961&lt;DATE(2000,1,1),C961&gt;DATE(2100,12,31)),"Datum außerhalb des gültigen Bereichs",IF(NOT(ISNUMBER(D961)),"Betrag fehlt oder ist keine Zahl",IF(D961&lt;=0,"Betrag muss über 0 liegen",IF(ROUND(D961,2)&lt;&gt;D961,"Betrag hat mehr als 2 Nachkommastellen",IF(C961&lt;SUMPRODUCT(--('Gutscheine'!$A$2:$A$501=B961),'Gutscheine'!$B$2:$B$501),"Vor dem Ausgabedatum eingelöst",IF(ROUND(SUMPRODUCT(--($B$2:B961=B961),$D$2:D961),2)&gt;ROUND(SUMPRODUCT(--('Gutscheine'!$A$2:$A$501=B961),'Gutscheine'!$C$2:$C$501),2),"Übersteigt das Restguthaben","OK")))))))))))))</f>
        <v/>
      </c>
    </row>
    <row r="962" spans="1:5">
      <c r="A962" s="7"/>
      <c r="B962" s="7"/>
      <c r="C962" s="8"/>
      <c r="D962" s="9"/>
      <c r="E962" s="11">
        <f>IF(COUNTA(A962:D962)=0,"",IF(A962="","Buchungs-ID fehlt",IF(SUMPRODUCT(--($A$2:$A$2001=A962))&gt;1,"Doppelte Buchungs-ID",IF(B962="","Gutschein-ID fehlt",IF(SUMPRODUCT(--('Gutscheine'!$A$2:$A$501=B962))=0,"Unbekannte Gutschein-ID",IF(SUMPRODUCT(--('Gutscheine'!$A$2:$A$501=B962))&gt;1,"Gutschein-ID steht doppelt auf „Gutscheine“",IF(NOT(ISNUMBER(C962)),"Datum fehlt oder ist kein Datum",IF(OR(C962&lt;DATE(2000,1,1),C962&gt;DATE(2100,12,31)),"Datum außerhalb des gültigen Bereichs",IF(NOT(ISNUMBER(D962)),"Betrag fehlt oder ist keine Zahl",IF(D962&lt;=0,"Betrag muss über 0 liegen",IF(ROUND(D962,2)&lt;&gt;D962,"Betrag hat mehr als 2 Nachkommastellen",IF(C962&lt;SUMPRODUCT(--('Gutscheine'!$A$2:$A$501=B962),'Gutscheine'!$B$2:$B$501),"Vor dem Ausgabedatum eingelöst",IF(ROUND(SUMPRODUCT(--($B$2:B962=B962),$D$2:D962),2)&gt;ROUND(SUMPRODUCT(--('Gutscheine'!$A$2:$A$501=B962),'Gutscheine'!$C$2:$C$501),2),"Übersteigt das Restguthaben","OK")))))))))))))</f>
        <v/>
      </c>
    </row>
    <row r="963" spans="1:5">
      <c r="A963" s="7"/>
      <c r="B963" s="7"/>
      <c r="C963" s="8"/>
      <c r="D963" s="9"/>
      <c r="E963" s="11">
        <f>IF(COUNTA(A963:D963)=0,"",IF(A963="","Buchungs-ID fehlt",IF(SUMPRODUCT(--($A$2:$A$2001=A963))&gt;1,"Doppelte Buchungs-ID",IF(B963="","Gutschein-ID fehlt",IF(SUMPRODUCT(--('Gutscheine'!$A$2:$A$501=B963))=0,"Unbekannte Gutschein-ID",IF(SUMPRODUCT(--('Gutscheine'!$A$2:$A$501=B963))&gt;1,"Gutschein-ID steht doppelt auf „Gutscheine“",IF(NOT(ISNUMBER(C963)),"Datum fehlt oder ist kein Datum",IF(OR(C963&lt;DATE(2000,1,1),C963&gt;DATE(2100,12,31)),"Datum außerhalb des gültigen Bereichs",IF(NOT(ISNUMBER(D963)),"Betrag fehlt oder ist keine Zahl",IF(D963&lt;=0,"Betrag muss über 0 liegen",IF(ROUND(D963,2)&lt;&gt;D963,"Betrag hat mehr als 2 Nachkommastellen",IF(C963&lt;SUMPRODUCT(--('Gutscheine'!$A$2:$A$501=B963),'Gutscheine'!$B$2:$B$501),"Vor dem Ausgabedatum eingelöst",IF(ROUND(SUMPRODUCT(--($B$2:B963=B963),$D$2:D963),2)&gt;ROUND(SUMPRODUCT(--('Gutscheine'!$A$2:$A$501=B963),'Gutscheine'!$C$2:$C$501),2),"Übersteigt das Restguthaben","OK")))))))))))))</f>
        <v/>
      </c>
    </row>
    <row r="964" spans="1:5">
      <c r="A964" s="7"/>
      <c r="B964" s="7"/>
      <c r="C964" s="8"/>
      <c r="D964" s="9"/>
      <c r="E964" s="11">
        <f>IF(COUNTA(A964:D964)=0,"",IF(A964="","Buchungs-ID fehlt",IF(SUMPRODUCT(--($A$2:$A$2001=A964))&gt;1,"Doppelte Buchungs-ID",IF(B964="","Gutschein-ID fehlt",IF(SUMPRODUCT(--('Gutscheine'!$A$2:$A$501=B964))=0,"Unbekannte Gutschein-ID",IF(SUMPRODUCT(--('Gutscheine'!$A$2:$A$501=B964))&gt;1,"Gutschein-ID steht doppelt auf „Gutscheine“",IF(NOT(ISNUMBER(C964)),"Datum fehlt oder ist kein Datum",IF(OR(C964&lt;DATE(2000,1,1),C964&gt;DATE(2100,12,31)),"Datum außerhalb des gültigen Bereichs",IF(NOT(ISNUMBER(D964)),"Betrag fehlt oder ist keine Zahl",IF(D964&lt;=0,"Betrag muss über 0 liegen",IF(ROUND(D964,2)&lt;&gt;D964,"Betrag hat mehr als 2 Nachkommastellen",IF(C964&lt;SUMPRODUCT(--('Gutscheine'!$A$2:$A$501=B964),'Gutscheine'!$B$2:$B$501),"Vor dem Ausgabedatum eingelöst",IF(ROUND(SUMPRODUCT(--($B$2:B964=B964),$D$2:D964),2)&gt;ROUND(SUMPRODUCT(--('Gutscheine'!$A$2:$A$501=B964),'Gutscheine'!$C$2:$C$501),2),"Übersteigt das Restguthaben","OK")))))))))))))</f>
        <v/>
      </c>
    </row>
    <row r="965" spans="1:5">
      <c r="A965" s="7"/>
      <c r="B965" s="7"/>
      <c r="C965" s="8"/>
      <c r="D965" s="9"/>
      <c r="E965" s="11">
        <f>IF(COUNTA(A965:D965)=0,"",IF(A965="","Buchungs-ID fehlt",IF(SUMPRODUCT(--($A$2:$A$2001=A965))&gt;1,"Doppelte Buchungs-ID",IF(B965="","Gutschein-ID fehlt",IF(SUMPRODUCT(--('Gutscheine'!$A$2:$A$501=B965))=0,"Unbekannte Gutschein-ID",IF(SUMPRODUCT(--('Gutscheine'!$A$2:$A$501=B965))&gt;1,"Gutschein-ID steht doppelt auf „Gutscheine“",IF(NOT(ISNUMBER(C965)),"Datum fehlt oder ist kein Datum",IF(OR(C965&lt;DATE(2000,1,1),C965&gt;DATE(2100,12,31)),"Datum außerhalb des gültigen Bereichs",IF(NOT(ISNUMBER(D965)),"Betrag fehlt oder ist keine Zahl",IF(D965&lt;=0,"Betrag muss über 0 liegen",IF(ROUND(D965,2)&lt;&gt;D965,"Betrag hat mehr als 2 Nachkommastellen",IF(C965&lt;SUMPRODUCT(--('Gutscheine'!$A$2:$A$501=B965),'Gutscheine'!$B$2:$B$501),"Vor dem Ausgabedatum eingelöst",IF(ROUND(SUMPRODUCT(--($B$2:B965=B965),$D$2:D965),2)&gt;ROUND(SUMPRODUCT(--('Gutscheine'!$A$2:$A$501=B965),'Gutscheine'!$C$2:$C$501),2),"Übersteigt das Restguthaben","OK")))))))))))))</f>
        <v/>
      </c>
    </row>
    <row r="966" spans="1:5">
      <c r="A966" s="7"/>
      <c r="B966" s="7"/>
      <c r="C966" s="8"/>
      <c r="D966" s="9"/>
      <c r="E966" s="11">
        <f>IF(COUNTA(A966:D966)=0,"",IF(A966="","Buchungs-ID fehlt",IF(SUMPRODUCT(--($A$2:$A$2001=A966))&gt;1,"Doppelte Buchungs-ID",IF(B966="","Gutschein-ID fehlt",IF(SUMPRODUCT(--('Gutscheine'!$A$2:$A$501=B966))=0,"Unbekannte Gutschein-ID",IF(SUMPRODUCT(--('Gutscheine'!$A$2:$A$501=B966))&gt;1,"Gutschein-ID steht doppelt auf „Gutscheine“",IF(NOT(ISNUMBER(C966)),"Datum fehlt oder ist kein Datum",IF(OR(C966&lt;DATE(2000,1,1),C966&gt;DATE(2100,12,31)),"Datum außerhalb des gültigen Bereichs",IF(NOT(ISNUMBER(D966)),"Betrag fehlt oder ist keine Zahl",IF(D966&lt;=0,"Betrag muss über 0 liegen",IF(ROUND(D966,2)&lt;&gt;D966,"Betrag hat mehr als 2 Nachkommastellen",IF(C966&lt;SUMPRODUCT(--('Gutscheine'!$A$2:$A$501=B966),'Gutscheine'!$B$2:$B$501),"Vor dem Ausgabedatum eingelöst",IF(ROUND(SUMPRODUCT(--($B$2:B966=B966),$D$2:D966),2)&gt;ROUND(SUMPRODUCT(--('Gutscheine'!$A$2:$A$501=B966),'Gutscheine'!$C$2:$C$501),2),"Übersteigt das Restguthaben","OK")))))))))))))</f>
        <v/>
      </c>
    </row>
    <row r="967" spans="1:5">
      <c r="A967" s="7"/>
      <c r="B967" s="7"/>
      <c r="C967" s="8"/>
      <c r="D967" s="9"/>
      <c r="E967" s="11">
        <f>IF(COUNTA(A967:D967)=0,"",IF(A967="","Buchungs-ID fehlt",IF(SUMPRODUCT(--($A$2:$A$2001=A967))&gt;1,"Doppelte Buchungs-ID",IF(B967="","Gutschein-ID fehlt",IF(SUMPRODUCT(--('Gutscheine'!$A$2:$A$501=B967))=0,"Unbekannte Gutschein-ID",IF(SUMPRODUCT(--('Gutscheine'!$A$2:$A$501=B967))&gt;1,"Gutschein-ID steht doppelt auf „Gutscheine“",IF(NOT(ISNUMBER(C967)),"Datum fehlt oder ist kein Datum",IF(OR(C967&lt;DATE(2000,1,1),C967&gt;DATE(2100,12,31)),"Datum außerhalb des gültigen Bereichs",IF(NOT(ISNUMBER(D967)),"Betrag fehlt oder ist keine Zahl",IF(D967&lt;=0,"Betrag muss über 0 liegen",IF(ROUND(D967,2)&lt;&gt;D967,"Betrag hat mehr als 2 Nachkommastellen",IF(C967&lt;SUMPRODUCT(--('Gutscheine'!$A$2:$A$501=B967),'Gutscheine'!$B$2:$B$501),"Vor dem Ausgabedatum eingelöst",IF(ROUND(SUMPRODUCT(--($B$2:B967=B967),$D$2:D967),2)&gt;ROUND(SUMPRODUCT(--('Gutscheine'!$A$2:$A$501=B967),'Gutscheine'!$C$2:$C$501),2),"Übersteigt das Restguthaben","OK")))))))))))))</f>
        <v/>
      </c>
    </row>
    <row r="968" spans="1:5">
      <c r="A968" s="7"/>
      <c r="B968" s="7"/>
      <c r="C968" s="8"/>
      <c r="D968" s="9"/>
      <c r="E968" s="11">
        <f>IF(COUNTA(A968:D968)=0,"",IF(A968="","Buchungs-ID fehlt",IF(SUMPRODUCT(--($A$2:$A$2001=A968))&gt;1,"Doppelte Buchungs-ID",IF(B968="","Gutschein-ID fehlt",IF(SUMPRODUCT(--('Gutscheine'!$A$2:$A$501=B968))=0,"Unbekannte Gutschein-ID",IF(SUMPRODUCT(--('Gutscheine'!$A$2:$A$501=B968))&gt;1,"Gutschein-ID steht doppelt auf „Gutscheine“",IF(NOT(ISNUMBER(C968)),"Datum fehlt oder ist kein Datum",IF(OR(C968&lt;DATE(2000,1,1),C968&gt;DATE(2100,12,31)),"Datum außerhalb des gültigen Bereichs",IF(NOT(ISNUMBER(D968)),"Betrag fehlt oder ist keine Zahl",IF(D968&lt;=0,"Betrag muss über 0 liegen",IF(ROUND(D968,2)&lt;&gt;D968,"Betrag hat mehr als 2 Nachkommastellen",IF(C968&lt;SUMPRODUCT(--('Gutscheine'!$A$2:$A$501=B968),'Gutscheine'!$B$2:$B$501),"Vor dem Ausgabedatum eingelöst",IF(ROUND(SUMPRODUCT(--($B$2:B968=B968),$D$2:D968),2)&gt;ROUND(SUMPRODUCT(--('Gutscheine'!$A$2:$A$501=B968),'Gutscheine'!$C$2:$C$501),2),"Übersteigt das Restguthaben","OK")))))))))))))</f>
        <v/>
      </c>
    </row>
    <row r="969" spans="1:5">
      <c r="A969" s="7"/>
      <c r="B969" s="7"/>
      <c r="C969" s="8"/>
      <c r="D969" s="9"/>
      <c r="E969" s="11">
        <f>IF(COUNTA(A969:D969)=0,"",IF(A969="","Buchungs-ID fehlt",IF(SUMPRODUCT(--($A$2:$A$2001=A969))&gt;1,"Doppelte Buchungs-ID",IF(B969="","Gutschein-ID fehlt",IF(SUMPRODUCT(--('Gutscheine'!$A$2:$A$501=B969))=0,"Unbekannte Gutschein-ID",IF(SUMPRODUCT(--('Gutscheine'!$A$2:$A$501=B969))&gt;1,"Gutschein-ID steht doppelt auf „Gutscheine“",IF(NOT(ISNUMBER(C969)),"Datum fehlt oder ist kein Datum",IF(OR(C969&lt;DATE(2000,1,1),C969&gt;DATE(2100,12,31)),"Datum außerhalb des gültigen Bereichs",IF(NOT(ISNUMBER(D969)),"Betrag fehlt oder ist keine Zahl",IF(D969&lt;=0,"Betrag muss über 0 liegen",IF(ROUND(D969,2)&lt;&gt;D969,"Betrag hat mehr als 2 Nachkommastellen",IF(C969&lt;SUMPRODUCT(--('Gutscheine'!$A$2:$A$501=B969),'Gutscheine'!$B$2:$B$501),"Vor dem Ausgabedatum eingelöst",IF(ROUND(SUMPRODUCT(--($B$2:B969=B969),$D$2:D969),2)&gt;ROUND(SUMPRODUCT(--('Gutscheine'!$A$2:$A$501=B969),'Gutscheine'!$C$2:$C$501),2),"Übersteigt das Restguthaben","OK")))))))))))))</f>
        <v/>
      </c>
    </row>
    <row r="970" spans="1:5">
      <c r="A970" s="7"/>
      <c r="B970" s="7"/>
      <c r="C970" s="8"/>
      <c r="D970" s="9"/>
      <c r="E970" s="11">
        <f>IF(COUNTA(A970:D970)=0,"",IF(A970="","Buchungs-ID fehlt",IF(SUMPRODUCT(--($A$2:$A$2001=A970))&gt;1,"Doppelte Buchungs-ID",IF(B970="","Gutschein-ID fehlt",IF(SUMPRODUCT(--('Gutscheine'!$A$2:$A$501=B970))=0,"Unbekannte Gutschein-ID",IF(SUMPRODUCT(--('Gutscheine'!$A$2:$A$501=B970))&gt;1,"Gutschein-ID steht doppelt auf „Gutscheine“",IF(NOT(ISNUMBER(C970)),"Datum fehlt oder ist kein Datum",IF(OR(C970&lt;DATE(2000,1,1),C970&gt;DATE(2100,12,31)),"Datum außerhalb des gültigen Bereichs",IF(NOT(ISNUMBER(D970)),"Betrag fehlt oder ist keine Zahl",IF(D970&lt;=0,"Betrag muss über 0 liegen",IF(ROUND(D970,2)&lt;&gt;D970,"Betrag hat mehr als 2 Nachkommastellen",IF(C970&lt;SUMPRODUCT(--('Gutscheine'!$A$2:$A$501=B970),'Gutscheine'!$B$2:$B$501),"Vor dem Ausgabedatum eingelöst",IF(ROUND(SUMPRODUCT(--($B$2:B970=B970),$D$2:D970),2)&gt;ROUND(SUMPRODUCT(--('Gutscheine'!$A$2:$A$501=B970),'Gutscheine'!$C$2:$C$501),2),"Übersteigt das Restguthaben","OK")))))))))))))</f>
        <v/>
      </c>
    </row>
    <row r="971" spans="1:5">
      <c r="A971" s="7"/>
      <c r="B971" s="7"/>
      <c r="C971" s="8"/>
      <c r="D971" s="9"/>
      <c r="E971" s="11">
        <f>IF(COUNTA(A971:D971)=0,"",IF(A971="","Buchungs-ID fehlt",IF(SUMPRODUCT(--($A$2:$A$2001=A971))&gt;1,"Doppelte Buchungs-ID",IF(B971="","Gutschein-ID fehlt",IF(SUMPRODUCT(--('Gutscheine'!$A$2:$A$501=B971))=0,"Unbekannte Gutschein-ID",IF(SUMPRODUCT(--('Gutscheine'!$A$2:$A$501=B971))&gt;1,"Gutschein-ID steht doppelt auf „Gutscheine“",IF(NOT(ISNUMBER(C971)),"Datum fehlt oder ist kein Datum",IF(OR(C971&lt;DATE(2000,1,1),C971&gt;DATE(2100,12,31)),"Datum außerhalb des gültigen Bereichs",IF(NOT(ISNUMBER(D971)),"Betrag fehlt oder ist keine Zahl",IF(D971&lt;=0,"Betrag muss über 0 liegen",IF(ROUND(D971,2)&lt;&gt;D971,"Betrag hat mehr als 2 Nachkommastellen",IF(C971&lt;SUMPRODUCT(--('Gutscheine'!$A$2:$A$501=B971),'Gutscheine'!$B$2:$B$501),"Vor dem Ausgabedatum eingelöst",IF(ROUND(SUMPRODUCT(--($B$2:B971=B971),$D$2:D971),2)&gt;ROUND(SUMPRODUCT(--('Gutscheine'!$A$2:$A$501=B971),'Gutscheine'!$C$2:$C$501),2),"Übersteigt das Restguthaben","OK")))))))))))))</f>
        <v/>
      </c>
    </row>
    <row r="972" spans="1:5">
      <c r="A972" s="7"/>
      <c r="B972" s="7"/>
      <c r="C972" s="8"/>
      <c r="D972" s="9"/>
      <c r="E972" s="11">
        <f>IF(COUNTA(A972:D972)=0,"",IF(A972="","Buchungs-ID fehlt",IF(SUMPRODUCT(--($A$2:$A$2001=A972))&gt;1,"Doppelte Buchungs-ID",IF(B972="","Gutschein-ID fehlt",IF(SUMPRODUCT(--('Gutscheine'!$A$2:$A$501=B972))=0,"Unbekannte Gutschein-ID",IF(SUMPRODUCT(--('Gutscheine'!$A$2:$A$501=B972))&gt;1,"Gutschein-ID steht doppelt auf „Gutscheine“",IF(NOT(ISNUMBER(C972)),"Datum fehlt oder ist kein Datum",IF(OR(C972&lt;DATE(2000,1,1),C972&gt;DATE(2100,12,31)),"Datum außerhalb des gültigen Bereichs",IF(NOT(ISNUMBER(D972)),"Betrag fehlt oder ist keine Zahl",IF(D972&lt;=0,"Betrag muss über 0 liegen",IF(ROUND(D972,2)&lt;&gt;D972,"Betrag hat mehr als 2 Nachkommastellen",IF(C972&lt;SUMPRODUCT(--('Gutscheine'!$A$2:$A$501=B972),'Gutscheine'!$B$2:$B$501),"Vor dem Ausgabedatum eingelöst",IF(ROUND(SUMPRODUCT(--($B$2:B972=B972),$D$2:D972),2)&gt;ROUND(SUMPRODUCT(--('Gutscheine'!$A$2:$A$501=B972),'Gutscheine'!$C$2:$C$501),2),"Übersteigt das Restguthaben","OK")))))))))))))</f>
        <v/>
      </c>
    </row>
    <row r="973" spans="1:5">
      <c r="A973" s="7"/>
      <c r="B973" s="7"/>
      <c r="C973" s="8"/>
      <c r="D973" s="9"/>
      <c r="E973" s="11">
        <f>IF(COUNTA(A973:D973)=0,"",IF(A973="","Buchungs-ID fehlt",IF(SUMPRODUCT(--($A$2:$A$2001=A973))&gt;1,"Doppelte Buchungs-ID",IF(B973="","Gutschein-ID fehlt",IF(SUMPRODUCT(--('Gutscheine'!$A$2:$A$501=B973))=0,"Unbekannte Gutschein-ID",IF(SUMPRODUCT(--('Gutscheine'!$A$2:$A$501=B973))&gt;1,"Gutschein-ID steht doppelt auf „Gutscheine“",IF(NOT(ISNUMBER(C973)),"Datum fehlt oder ist kein Datum",IF(OR(C973&lt;DATE(2000,1,1),C973&gt;DATE(2100,12,31)),"Datum außerhalb des gültigen Bereichs",IF(NOT(ISNUMBER(D973)),"Betrag fehlt oder ist keine Zahl",IF(D973&lt;=0,"Betrag muss über 0 liegen",IF(ROUND(D973,2)&lt;&gt;D973,"Betrag hat mehr als 2 Nachkommastellen",IF(C973&lt;SUMPRODUCT(--('Gutscheine'!$A$2:$A$501=B973),'Gutscheine'!$B$2:$B$501),"Vor dem Ausgabedatum eingelöst",IF(ROUND(SUMPRODUCT(--($B$2:B973=B973),$D$2:D973),2)&gt;ROUND(SUMPRODUCT(--('Gutscheine'!$A$2:$A$501=B973),'Gutscheine'!$C$2:$C$501),2),"Übersteigt das Restguthaben","OK")))))))))))))</f>
        <v/>
      </c>
    </row>
    <row r="974" spans="1:5">
      <c r="A974" s="7"/>
      <c r="B974" s="7"/>
      <c r="C974" s="8"/>
      <c r="D974" s="9"/>
      <c r="E974" s="11">
        <f>IF(COUNTA(A974:D974)=0,"",IF(A974="","Buchungs-ID fehlt",IF(SUMPRODUCT(--($A$2:$A$2001=A974))&gt;1,"Doppelte Buchungs-ID",IF(B974="","Gutschein-ID fehlt",IF(SUMPRODUCT(--('Gutscheine'!$A$2:$A$501=B974))=0,"Unbekannte Gutschein-ID",IF(SUMPRODUCT(--('Gutscheine'!$A$2:$A$501=B974))&gt;1,"Gutschein-ID steht doppelt auf „Gutscheine“",IF(NOT(ISNUMBER(C974)),"Datum fehlt oder ist kein Datum",IF(OR(C974&lt;DATE(2000,1,1),C974&gt;DATE(2100,12,31)),"Datum außerhalb des gültigen Bereichs",IF(NOT(ISNUMBER(D974)),"Betrag fehlt oder ist keine Zahl",IF(D974&lt;=0,"Betrag muss über 0 liegen",IF(ROUND(D974,2)&lt;&gt;D974,"Betrag hat mehr als 2 Nachkommastellen",IF(C974&lt;SUMPRODUCT(--('Gutscheine'!$A$2:$A$501=B974),'Gutscheine'!$B$2:$B$501),"Vor dem Ausgabedatum eingelöst",IF(ROUND(SUMPRODUCT(--($B$2:B974=B974),$D$2:D974),2)&gt;ROUND(SUMPRODUCT(--('Gutscheine'!$A$2:$A$501=B974),'Gutscheine'!$C$2:$C$501),2),"Übersteigt das Restguthaben","OK")))))))))))))</f>
        <v/>
      </c>
    </row>
    <row r="975" spans="1:5">
      <c r="A975" s="7"/>
      <c r="B975" s="7"/>
      <c r="C975" s="8"/>
      <c r="D975" s="9"/>
      <c r="E975" s="11">
        <f>IF(COUNTA(A975:D975)=0,"",IF(A975="","Buchungs-ID fehlt",IF(SUMPRODUCT(--($A$2:$A$2001=A975))&gt;1,"Doppelte Buchungs-ID",IF(B975="","Gutschein-ID fehlt",IF(SUMPRODUCT(--('Gutscheine'!$A$2:$A$501=B975))=0,"Unbekannte Gutschein-ID",IF(SUMPRODUCT(--('Gutscheine'!$A$2:$A$501=B975))&gt;1,"Gutschein-ID steht doppelt auf „Gutscheine“",IF(NOT(ISNUMBER(C975)),"Datum fehlt oder ist kein Datum",IF(OR(C975&lt;DATE(2000,1,1),C975&gt;DATE(2100,12,31)),"Datum außerhalb des gültigen Bereichs",IF(NOT(ISNUMBER(D975)),"Betrag fehlt oder ist keine Zahl",IF(D975&lt;=0,"Betrag muss über 0 liegen",IF(ROUND(D975,2)&lt;&gt;D975,"Betrag hat mehr als 2 Nachkommastellen",IF(C975&lt;SUMPRODUCT(--('Gutscheine'!$A$2:$A$501=B975),'Gutscheine'!$B$2:$B$501),"Vor dem Ausgabedatum eingelöst",IF(ROUND(SUMPRODUCT(--($B$2:B975=B975),$D$2:D975),2)&gt;ROUND(SUMPRODUCT(--('Gutscheine'!$A$2:$A$501=B975),'Gutscheine'!$C$2:$C$501),2),"Übersteigt das Restguthaben","OK")))))))))))))</f>
        <v/>
      </c>
    </row>
    <row r="976" spans="1:5">
      <c r="A976" s="7"/>
      <c r="B976" s="7"/>
      <c r="C976" s="8"/>
      <c r="D976" s="9"/>
      <c r="E976" s="11">
        <f>IF(COUNTA(A976:D976)=0,"",IF(A976="","Buchungs-ID fehlt",IF(SUMPRODUCT(--($A$2:$A$2001=A976))&gt;1,"Doppelte Buchungs-ID",IF(B976="","Gutschein-ID fehlt",IF(SUMPRODUCT(--('Gutscheine'!$A$2:$A$501=B976))=0,"Unbekannte Gutschein-ID",IF(SUMPRODUCT(--('Gutscheine'!$A$2:$A$501=B976))&gt;1,"Gutschein-ID steht doppelt auf „Gutscheine“",IF(NOT(ISNUMBER(C976)),"Datum fehlt oder ist kein Datum",IF(OR(C976&lt;DATE(2000,1,1),C976&gt;DATE(2100,12,31)),"Datum außerhalb des gültigen Bereichs",IF(NOT(ISNUMBER(D976)),"Betrag fehlt oder ist keine Zahl",IF(D976&lt;=0,"Betrag muss über 0 liegen",IF(ROUND(D976,2)&lt;&gt;D976,"Betrag hat mehr als 2 Nachkommastellen",IF(C976&lt;SUMPRODUCT(--('Gutscheine'!$A$2:$A$501=B976),'Gutscheine'!$B$2:$B$501),"Vor dem Ausgabedatum eingelöst",IF(ROUND(SUMPRODUCT(--($B$2:B976=B976),$D$2:D976),2)&gt;ROUND(SUMPRODUCT(--('Gutscheine'!$A$2:$A$501=B976),'Gutscheine'!$C$2:$C$501),2),"Übersteigt das Restguthaben","OK")))))))))))))</f>
        <v/>
      </c>
    </row>
    <row r="977" spans="1:5">
      <c r="A977" s="7"/>
      <c r="B977" s="7"/>
      <c r="C977" s="8"/>
      <c r="D977" s="9"/>
      <c r="E977" s="11">
        <f>IF(COUNTA(A977:D977)=0,"",IF(A977="","Buchungs-ID fehlt",IF(SUMPRODUCT(--($A$2:$A$2001=A977))&gt;1,"Doppelte Buchungs-ID",IF(B977="","Gutschein-ID fehlt",IF(SUMPRODUCT(--('Gutscheine'!$A$2:$A$501=B977))=0,"Unbekannte Gutschein-ID",IF(SUMPRODUCT(--('Gutscheine'!$A$2:$A$501=B977))&gt;1,"Gutschein-ID steht doppelt auf „Gutscheine“",IF(NOT(ISNUMBER(C977)),"Datum fehlt oder ist kein Datum",IF(OR(C977&lt;DATE(2000,1,1),C977&gt;DATE(2100,12,31)),"Datum außerhalb des gültigen Bereichs",IF(NOT(ISNUMBER(D977)),"Betrag fehlt oder ist keine Zahl",IF(D977&lt;=0,"Betrag muss über 0 liegen",IF(ROUND(D977,2)&lt;&gt;D977,"Betrag hat mehr als 2 Nachkommastellen",IF(C977&lt;SUMPRODUCT(--('Gutscheine'!$A$2:$A$501=B977),'Gutscheine'!$B$2:$B$501),"Vor dem Ausgabedatum eingelöst",IF(ROUND(SUMPRODUCT(--($B$2:B977=B977),$D$2:D977),2)&gt;ROUND(SUMPRODUCT(--('Gutscheine'!$A$2:$A$501=B977),'Gutscheine'!$C$2:$C$501),2),"Übersteigt das Restguthaben","OK")))))))))))))</f>
        <v/>
      </c>
    </row>
    <row r="978" spans="1:5">
      <c r="A978" s="7"/>
      <c r="B978" s="7"/>
      <c r="C978" s="8"/>
      <c r="D978" s="9"/>
      <c r="E978" s="11">
        <f>IF(COUNTA(A978:D978)=0,"",IF(A978="","Buchungs-ID fehlt",IF(SUMPRODUCT(--($A$2:$A$2001=A978))&gt;1,"Doppelte Buchungs-ID",IF(B978="","Gutschein-ID fehlt",IF(SUMPRODUCT(--('Gutscheine'!$A$2:$A$501=B978))=0,"Unbekannte Gutschein-ID",IF(SUMPRODUCT(--('Gutscheine'!$A$2:$A$501=B978))&gt;1,"Gutschein-ID steht doppelt auf „Gutscheine“",IF(NOT(ISNUMBER(C978)),"Datum fehlt oder ist kein Datum",IF(OR(C978&lt;DATE(2000,1,1),C978&gt;DATE(2100,12,31)),"Datum außerhalb des gültigen Bereichs",IF(NOT(ISNUMBER(D978)),"Betrag fehlt oder ist keine Zahl",IF(D978&lt;=0,"Betrag muss über 0 liegen",IF(ROUND(D978,2)&lt;&gt;D978,"Betrag hat mehr als 2 Nachkommastellen",IF(C978&lt;SUMPRODUCT(--('Gutscheine'!$A$2:$A$501=B978),'Gutscheine'!$B$2:$B$501),"Vor dem Ausgabedatum eingelöst",IF(ROUND(SUMPRODUCT(--($B$2:B978=B978),$D$2:D978),2)&gt;ROUND(SUMPRODUCT(--('Gutscheine'!$A$2:$A$501=B978),'Gutscheine'!$C$2:$C$501),2),"Übersteigt das Restguthaben","OK")))))))))))))</f>
        <v/>
      </c>
    </row>
    <row r="979" spans="1:5">
      <c r="A979" s="7"/>
      <c r="B979" s="7"/>
      <c r="C979" s="8"/>
      <c r="D979" s="9"/>
      <c r="E979" s="11">
        <f>IF(COUNTA(A979:D979)=0,"",IF(A979="","Buchungs-ID fehlt",IF(SUMPRODUCT(--($A$2:$A$2001=A979))&gt;1,"Doppelte Buchungs-ID",IF(B979="","Gutschein-ID fehlt",IF(SUMPRODUCT(--('Gutscheine'!$A$2:$A$501=B979))=0,"Unbekannte Gutschein-ID",IF(SUMPRODUCT(--('Gutscheine'!$A$2:$A$501=B979))&gt;1,"Gutschein-ID steht doppelt auf „Gutscheine“",IF(NOT(ISNUMBER(C979)),"Datum fehlt oder ist kein Datum",IF(OR(C979&lt;DATE(2000,1,1),C979&gt;DATE(2100,12,31)),"Datum außerhalb des gültigen Bereichs",IF(NOT(ISNUMBER(D979)),"Betrag fehlt oder ist keine Zahl",IF(D979&lt;=0,"Betrag muss über 0 liegen",IF(ROUND(D979,2)&lt;&gt;D979,"Betrag hat mehr als 2 Nachkommastellen",IF(C979&lt;SUMPRODUCT(--('Gutscheine'!$A$2:$A$501=B979),'Gutscheine'!$B$2:$B$501),"Vor dem Ausgabedatum eingelöst",IF(ROUND(SUMPRODUCT(--($B$2:B979=B979),$D$2:D979),2)&gt;ROUND(SUMPRODUCT(--('Gutscheine'!$A$2:$A$501=B979),'Gutscheine'!$C$2:$C$501),2),"Übersteigt das Restguthaben","OK")))))))))))))</f>
        <v/>
      </c>
    </row>
    <row r="980" spans="1:5">
      <c r="A980" s="7"/>
      <c r="B980" s="7"/>
      <c r="C980" s="8"/>
      <c r="D980" s="9"/>
      <c r="E980" s="11">
        <f>IF(COUNTA(A980:D980)=0,"",IF(A980="","Buchungs-ID fehlt",IF(SUMPRODUCT(--($A$2:$A$2001=A980))&gt;1,"Doppelte Buchungs-ID",IF(B980="","Gutschein-ID fehlt",IF(SUMPRODUCT(--('Gutscheine'!$A$2:$A$501=B980))=0,"Unbekannte Gutschein-ID",IF(SUMPRODUCT(--('Gutscheine'!$A$2:$A$501=B980))&gt;1,"Gutschein-ID steht doppelt auf „Gutscheine“",IF(NOT(ISNUMBER(C980)),"Datum fehlt oder ist kein Datum",IF(OR(C980&lt;DATE(2000,1,1),C980&gt;DATE(2100,12,31)),"Datum außerhalb des gültigen Bereichs",IF(NOT(ISNUMBER(D980)),"Betrag fehlt oder ist keine Zahl",IF(D980&lt;=0,"Betrag muss über 0 liegen",IF(ROUND(D980,2)&lt;&gt;D980,"Betrag hat mehr als 2 Nachkommastellen",IF(C980&lt;SUMPRODUCT(--('Gutscheine'!$A$2:$A$501=B980),'Gutscheine'!$B$2:$B$501),"Vor dem Ausgabedatum eingelöst",IF(ROUND(SUMPRODUCT(--($B$2:B980=B980),$D$2:D980),2)&gt;ROUND(SUMPRODUCT(--('Gutscheine'!$A$2:$A$501=B980),'Gutscheine'!$C$2:$C$501),2),"Übersteigt das Restguthaben","OK")))))))))))))</f>
        <v/>
      </c>
    </row>
    <row r="981" spans="1:5">
      <c r="A981" s="7"/>
      <c r="B981" s="7"/>
      <c r="C981" s="8"/>
      <c r="D981" s="9"/>
      <c r="E981" s="11">
        <f>IF(COUNTA(A981:D981)=0,"",IF(A981="","Buchungs-ID fehlt",IF(SUMPRODUCT(--($A$2:$A$2001=A981))&gt;1,"Doppelte Buchungs-ID",IF(B981="","Gutschein-ID fehlt",IF(SUMPRODUCT(--('Gutscheine'!$A$2:$A$501=B981))=0,"Unbekannte Gutschein-ID",IF(SUMPRODUCT(--('Gutscheine'!$A$2:$A$501=B981))&gt;1,"Gutschein-ID steht doppelt auf „Gutscheine“",IF(NOT(ISNUMBER(C981)),"Datum fehlt oder ist kein Datum",IF(OR(C981&lt;DATE(2000,1,1),C981&gt;DATE(2100,12,31)),"Datum außerhalb des gültigen Bereichs",IF(NOT(ISNUMBER(D981)),"Betrag fehlt oder ist keine Zahl",IF(D981&lt;=0,"Betrag muss über 0 liegen",IF(ROUND(D981,2)&lt;&gt;D981,"Betrag hat mehr als 2 Nachkommastellen",IF(C981&lt;SUMPRODUCT(--('Gutscheine'!$A$2:$A$501=B981),'Gutscheine'!$B$2:$B$501),"Vor dem Ausgabedatum eingelöst",IF(ROUND(SUMPRODUCT(--($B$2:B981=B981),$D$2:D981),2)&gt;ROUND(SUMPRODUCT(--('Gutscheine'!$A$2:$A$501=B981),'Gutscheine'!$C$2:$C$501),2),"Übersteigt das Restguthaben","OK")))))))))))))</f>
        <v/>
      </c>
    </row>
    <row r="982" spans="1:5">
      <c r="A982" s="7"/>
      <c r="B982" s="7"/>
      <c r="C982" s="8"/>
      <c r="D982" s="9"/>
      <c r="E982" s="11">
        <f>IF(COUNTA(A982:D982)=0,"",IF(A982="","Buchungs-ID fehlt",IF(SUMPRODUCT(--($A$2:$A$2001=A982))&gt;1,"Doppelte Buchungs-ID",IF(B982="","Gutschein-ID fehlt",IF(SUMPRODUCT(--('Gutscheine'!$A$2:$A$501=B982))=0,"Unbekannte Gutschein-ID",IF(SUMPRODUCT(--('Gutscheine'!$A$2:$A$501=B982))&gt;1,"Gutschein-ID steht doppelt auf „Gutscheine“",IF(NOT(ISNUMBER(C982)),"Datum fehlt oder ist kein Datum",IF(OR(C982&lt;DATE(2000,1,1),C982&gt;DATE(2100,12,31)),"Datum außerhalb des gültigen Bereichs",IF(NOT(ISNUMBER(D982)),"Betrag fehlt oder ist keine Zahl",IF(D982&lt;=0,"Betrag muss über 0 liegen",IF(ROUND(D982,2)&lt;&gt;D982,"Betrag hat mehr als 2 Nachkommastellen",IF(C982&lt;SUMPRODUCT(--('Gutscheine'!$A$2:$A$501=B982),'Gutscheine'!$B$2:$B$501),"Vor dem Ausgabedatum eingelöst",IF(ROUND(SUMPRODUCT(--($B$2:B982=B982),$D$2:D982),2)&gt;ROUND(SUMPRODUCT(--('Gutscheine'!$A$2:$A$501=B982),'Gutscheine'!$C$2:$C$501),2),"Übersteigt das Restguthaben","OK")))))))))))))</f>
        <v/>
      </c>
    </row>
    <row r="983" spans="1:5">
      <c r="A983" s="7"/>
      <c r="B983" s="7"/>
      <c r="C983" s="8"/>
      <c r="D983" s="9"/>
      <c r="E983" s="11">
        <f>IF(COUNTA(A983:D983)=0,"",IF(A983="","Buchungs-ID fehlt",IF(SUMPRODUCT(--($A$2:$A$2001=A983))&gt;1,"Doppelte Buchungs-ID",IF(B983="","Gutschein-ID fehlt",IF(SUMPRODUCT(--('Gutscheine'!$A$2:$A$501=B983))=0,"Unbekannte Gutschein-ID",IF(SUMPRODUCT(--('Gutscheine'!$A$2:$A$501=B983))&gt;1,"Gutschein-ID steht doppelt auf „Gutscheine“",IF(NOT(ISNUMBER(C983)),"Datum fehlt oder ist kein Datum",IF(OR(C983&lt;DATE(2000,1,1),C983&gt;DATE(2100,12,31)),"Datum außerhalb des gültigen Bereichs",IF(NOT(ISNUMBER(D983)),"Betrag fehlt oder ist keine Zahl",IF(D983&lt;=0,"Betrag muss über 0 liegen",IF(ROUND(D983,2)&lt;&gt;D983,"Betrag hat mehr als 2 Nachkommastellen",IF(C983&lt;SUMPRODUCT(--('Gutscheine'!$A$2:$A$501=B983),'Gutscheine'!$B$2:$B$501),"Vor dem Ausgabedatum eingelöst",IF(ROUND(SUMPRODUCT(--($B$2:B983=B983),$D$2:D983),2)&gt;ROUND(SUMPRODUCT(--('Gutscheine'!$A$2:$A$501=B983),'Gutscheine'!$C$2:$C$501),2),"Übersteigt das Restguthaben","OK")))))))))))))</f>
        <v/>
      </c>
    </row>
    <row r="984" spans="1:5">
      <c r="A984" s="7"/>
      <c r="B984" s="7"/>
      <c r="C984" s="8"/>
      <c r="D984" s="9"/>
      <c r="E984" s="11">
        <f>IF(COUNTA(A984:D984)=0,"",IF(A984="","Buchungs-ID fehlt",IF(SUMPRODUCT(--($A$2:$A$2001=A984))&gt;1,"Doppelte Buchungs-ID",IF(B984="","Gutschein-ID fehlt",IF(SUMPRODUCT(--('Gutscheine'!$A$2:$A$501=B984))=0,"Unbekannte Gutschein-ID",IF(SUMPRODUCT(--('Gutscheine'!$A$2:$A$501=B984))&gt;1,"Gutschein-ID steht doppelt auf „Gutscheine“",IF(NOT(ISNUMBER(C984)),"Datum fehlt oder ist kein Datum",IF(OR(C984&lt;DATE(2000,1,1),C984&gt;DATE(2100,12,31)),"Datum außerhalb des gültigen Bereichs",IF(NOT(ISNUMBER(D984)),"Betrag fehlt oder ist keine Zahl",IF(D984&lt;=0,"Betrag muss über 0 liegen",IF(ROUND(D984,2)&lt;&gt;D984,"Betrag hat mehr als 2 Nachkommastellen",IF(C984&lt;SUMPRODUCT(--('Gutscheine'!$A$2:$A$501=B984),'Gutscheine'!$B$2:$B$501),"Vor dem Ausgabedatum eingelöst",IF(ROUND(SUMPRODUCT(--($B$2:B984=B984),$D$2:D984),2)&gt;ROUND(SUMPRODUCT(--('Gutscheine'!$A$2:$A$501=B984),'Gutscheine'!$C$2:$C$501),2),"Übersteigt das Restguthaben","OK")))))))))))))</f>
        <v/>
      </c>
    </row>
    <row r="985" spans="1:5">
      <c r="A985" s="7"/>
      <c r="B985" s="7"/>
      <c r="C985" s="8"/>
      <c r="D985" s="9"/>
      <c r="E985" s="11">
        <f>IF(COUNTA(A985:D985)=0,"",IF(A985="","Buchungs-ID fehlt",IF(SUMPRODUCT(--($A$2:$A$2001=A985))&gt;1,"Doppelte Buchungs-ID",IF(B985="","Gutschein-ID fehlt",IF(SUMPRODUCT(--('Gutscheine'!$A$2:$A$501=B985))=0,"Unbekannte Gutschein-ID",IF(SUMPRODUCT(--('Gutscheine'!$A$2:$A$501=B985))&gt;1,"Gutschein-ID steht doppelt auf „Gutscheine“",IF(NOT(ISNUMBER(C985)),"Datum fehlt oder ist kein Datum",IF(OR(C985&lt;DATE(2000,1,1),C985&gt;DATE(2100,12,31)),"Datum außerhalb des gültigen Bereichs",IF(NOT(ISNUMBER(D985)),"Betrag fehlt oder ist keine Zahl",IF(D985&lt;=0,"Betrag muss über 0 liegen",IF(ROUND(D985,2)&lt;&gt;D985,"Betrag hat mehr als 2 Nachkommastellen",IF(C985&lt;SUMPRODUCT(--('Gutscheine'!$A$2:$A$501=B985),'Gutscheine'!$B$2:$B$501),"Vor dem Ausgabedatum eingelöst",IF(ROUND(SUMPRODUCT(--($B$2:B985=B985),$D$2:D985),2)&gt;ROUND(SUMPRODUCT(--('Gutscheine'!$A$2:$A$501=B985),'Gutscheine'!$C$2:$C$501),2),"Übersteigt das Restguthaben","OK")))))))))))))</f>
        <v/>
      </c>
    </row>
    <row r="986" spans="1:5">
      <c r="A986" s="7"/>
      <c r="B986" s="7"/>
      <c r="C986" s="8"/>
      <c r="D986" s="9"/>
      <c r="E986" s="11">
        <f>IF(COUNTA(A986:D986)=0,"",IF(A986="","Buchungs-ID fehlt",IF(SUMPRODUCT(--($A$2:$A$2001=A986))&gt;1,"Doppelte Buchungs-ID",IF(B986="","Gutschein-ID fehlt",IF(SUMPRODUCT(--('Gutscheine'!$A$2:$A$501=B986))=0,"Unbekannte Gutschein-ID",IF(SUMPRODUCT(--('Gutscheine'!$A$2:$A$501=B986))&gt;1,"Gutschein-ID steht doppelt auf „Gutscheine“",IF(NOT(ISNUMBER(C986)),"Datum fehlt oder ist kein Datum",IF(OR(C986&lt;DATE(2000,1,1),C986&gt;DATE(2100,12,31)),"Datum außerhalb des gültigen Bereichs",IF(NOT(ISNUMBER(D986)),"Betrag fehlt oder ist keine Zahl",IF(D986&lt;=0,"Betrag muss über 0 liegen",IF(ROUND(D986,2)&lt;&gt;D986,"Betrag hat mehr als 2 Nachkommastellen",IF(C986&lt;SUMPRODUCT(--('Gutscheine'!$A$2:$A$501=B986),'Gutscheine'!$B$2:$B$501),"Vor dem Ausgabedatum eingelöst",IF(ROUND(SUMPRODUCT(--($B$2:B986=B986),$D$2:D986),2)&gt;ROUND(SUMPRODUCT(--('Gutscheine'!$A$2:$A$501=B986),'Gutscheine'!$C$2:$C$501),2),"Übersteigt das Restguthaben","OK")))))))))))))</f>
        <v/>
      </c>
    </row>
    <row r="987" spans="1:5">
      <c r="A987" s="7"/>
      <c r="B987" s="7"/>
      <c r="C987" s="8"/>
      <c r="D987" s="9"/>
      <c r="E987" s="11">
        <f>IF(COUNTA(A987:D987)=0,"",IF(A987="","Buchungs-ID fehlt",IF(SUMPRODUCT(--($A$2:$A$2001=A987))&gt;1,"Doppelte Buchungs-ID",IF(B987="","Gutschein-ID fehlt",IF(SUMPRODUCT(--('Gutscheine'!$A$2:$A$501=B987))=0,"Unbekannte Gutschein-ID",IF(SUMPRODUCT(--('Gutscheine'!$A$2:$A$501=B987))&gt;1,"Gutschein-ID steht doppelt auf „Gutscheine“",IF(NOT(ISNUMBER(C987)),"Datum fehlt oder ist kein Datum",IF(OR(C987&lt;DATE(2000,1,1),C987&gt;DATE(2100,12,31)),"Datum außerhalb des gültigen Bereichs",IF(NOT(ISNUMBER(D987)),"Betrag fehlt oder ist keine Zahl",IF(D987&lt;=0,"Betrag muss über 0 liegen",IF(ROUND(D987,2)&lt;&gt;D987,"Betrag hat mehr als 2 Nachkommastellen",IF(C987&lt;SUMPRODUCT(--('Gutscheine'!$A$2:$A$501=B987),'Gutscheine'!$B$2:$B$501),"Vor dem Ausgabedatum eingelöst",IF(ROUND(SUMPRODUCT(--($B$2:B987=B987),$D$2:D987),2)&gt;ROUND(SUMPRODUCT(--('Gutscheine'!$A$2:$A$501=B987),'Gutscheine'!$C$2:$C$501),2),"Übersteigt das Restguthaben","OK")))))))))))))</f>
        <v/>
      </c>
    </row>
    <row r="988" spans="1:5">
      <c r="A988" s="7"/>
      <c r="B988" s="7"/>
      <c r="C988" s="8"/>
      <c r="D988" s="9"/>
      <c r="E988" s="11">
        <f>IF(COUNTA(A988:D988)=0,"",IF(A988="","Buchungs-ID fehlt",IF(SUMPRODUCT(--($A$2:$A$2001=A988))&gt;1,"Doppelte Buchungs-ID",IF(B988="","Gutschein-ID fehlt",IF(SUMPRODUCT(--('Gutscheine'!$A$2:$A$501=B988))=0,"Unbekannte Gutschein-ID",IF(SUMPRODUCT(--('Gutscheine'!$A$2:$A$501=B988))&gt;1,"Gutschein-ID steht doppelt auf „Gutscheine“",IF(NOT(ISNUMBER(C988)),"Datum fehlt oder ist kein Datum",IF(OR(C988&lt;DATE(2000,1,1),C988&gt;DATE(2100,12,31)),"Datum außerhalb des gültigen Bereichs",IF(NOT(ISNUMBER(D988)),"Betrag fehlt oder ist keine Zahl",IF(D988&lt;=0,"Betrag muss über 0 liegen",IF(ROUND(D988,2)&lt;&gt;D988,"Betrag hat mehr als 2 Nachkommastellen",IF(C988&lt;SUMPRODUCT(--('Gutscheine'!$A$2:$A$501=B988),'Gutscheine'!$B$2:$B$501),"Vor dem Ausgabedatum eingelöst",IF(ROUND(SUMPRODUCT(--($B$2:B988=B988),$D$2:D988),2)&gt;ROUND(SUMPRODUCT(--('Gutscheine'!$A$2:$A$501=B988),'Gutscheine'!$C$2:$C$501),2),"Übersteigt das Restguthaben","OK")))))))))))))</f>
        <v/>
      </c>
    </row>
    <row r="989" spans="1:5">
      <c r="A989" s="7"/>
      <c r="B989" s="7"/>
      <c r="C989" s="8"/>
      <c r="D989" s="9"/>
      <c r="E989" s="11">
        <f>IF(COUNTA(A989:D989)=0,"",IF(A989="","Buchungs-ID fehlt",IF(SUMPRODUCT(--($A$2:$A$2001=A989))&gt;1,"Doppelte Buchungs-ID",IF(B989="","Gutschein-ID fehlt",IF(SUMPRODUCT(--('Gutscheine'!$A$2:$A$501=B989))=0,"Unbekannte Gutschein-ID",IF(SUMPRODUCT(--('Gutscheine'!$A$2:$A$501=B989))&gt;1,"Gutschein-ID steht doppelt auf „Gutscheine“",IF(NOT(ISNUMBER(C989)),"Datum fehlt oder ist kein Datum",IF(OR(C989&lt;DATE(2000,1,1),C989&gt;DATE(2100,12,31)),"Datum außerhalb des gültigen Bereichs",IF(NOT(ISNUMBER(D989)),"Betrag fehlt oder ist keine Zahl",IF(D989&lt;=0,"Betrag muss über 0 liegen",IF(ROUND(D989,2)&lt;&gt;D989,"Betrag hat mehr als 2 Nachkommastellen",IF(C989&lt;SUMPRODUCT(--('Gutscheine'!$A$2:$A$501=B989),'Gutscheine'!$B$2:$B$501),"Vor dem Ausgabedatum eingelöst",IF(ROUND(SUMPRODUCT(--($B$2:B989=B989),$D$2:D989),2)&gt;ROUND(SUMPRODUCT(--('Gutscheine'!$A$2:$A$501=B989),'Gutscheine'!$C$2:$C$501),2),"Übersteigt das Restguthaben","OK")))))))))))))</f>
        <v/>
      </c>
    </row>
    <row r="990" spans="1:5">
      <c r="A990" s="7"/>
      <c r="B990" s="7"/>
      <c r="C990" s="8"/>
      <c r="D990" s="9"/>
      <c r="E990" s="11">
        <f>IF(COUNTA(A990:D990)=0,"",IF(A990="","Buchungs-ID fehlt",IF(SUMPRODUCT(--($A$2:$A$2001=A990))&gt;1,"Doppelte Buchungs-ID",IF(B990="","Gutschein-ID fehlt",IF(SUMPRODUCT(--('Gutscheine'!$A$2:$A$501=B990))=0,"Unbekannte Gutschein-ID",IF(SUMPRODUCT(--('Gutscheine'!$A$2:$A$501=B990))&gt;1,"Gutschein-ID steht doppelt auf „Gutscheine“",IF(NOT(ISNUMBER(C990)),"Datum fehlt oder ist kein Datum",IF(OR(C990&lt;DATE(2000,1,1),C990&gt;DATE(2100,12,31)),"Datum außerhalb des gültigen Bereichs",IF(NOT(ISNUMBER(D990)),"Betrag fehlt oder ist keine Zahl",IF(D990&lt;=0,"Betrag muss über 0 liegen",IF(ROUND(D990,2)&lt;&gt;D990,"Betrag hat mehr als 2 Nachkommastellen",IF(C990&lt;SUMPRODUCT(--('Gutscheine'!$A$2:$A$501=B990),'Gutscheine'!$B$2:$B$501),"Vor dem Ausgabedatum eingelöst",IF(ROUND(SUMPRODUCT(--($B$2:B990=B990),$D$2:D990),2)&gt;ROUND(SUMPRODUCT(--('Gutscheine'!$A$2:$A$501=B990),'Gutscheine'!$C$2:$C$501),2),"Übersteigt das Restguthaben","OK")))))))))))))</f>
        <v/>
      </c>
    </row>
    <row r="991" spans="1:5">
      <c r="A991" s="7"/>
      <c r="B991" s="7"/>
      <c r="C991" s="8"/>
      <c r="D991" s="9"/>
      <c r="E991" s="11">
        <f>IF(COUNTA(A991:D991)=0,"",IF(A991="","Buchungs-ID fehlt",IF(SUMPRODUCT(--($A$2:$A$2001=A991))&gt;1,"Doppelte Buchungs-ID",IF(B991="","Gutschein-ID fehlt",IF(SUMPRODUCT(--('Gutscheine'!$A$2:$A$501=B991))=0,"Unbekannte Gutschein-ID",IF(SUMPRODUCT(--('Gutscheine'!$A$2:$A$501=B991))&gt;1,"Gutschein-ID steht doppelt auf „Gutscheine“",IF(NOT(ISNUMBER(C991)),"Datum fehlt oder ist kein Datum",IF(OR(C991&lt;DATE(2000,1,1),C991&gt;DATE(2100,12,31)),"Datum außerhalb des gültigen Bereichs",IF(NOT(ISNUMBER(D991)),"Betrag fehlt oder ist keine Zahl",IF(D991&lt;=0,"Betrag muss über 0 liegen",IF(ROUND(D991,2)&lt;&gt;D991,"Betrag hat mehr als 2 Nachkommastellen",IF(C991&lt;SUMPRODUCT(--('Gutscheine'!$A$2:$A$501=B991),'Gutscheine'!$B$2:$B$501),"Vor dem Ausgabedatum eingelöst",IF(ROUND(SUMPRODUCT(--($B$2:B991=B991),$D$2:D991),2)&gt;ROUND(SUMPRODUCT(--('Gutscheine'!$A$2:$A$501=B991),'Gutscheine'!$C$2:$C$501),2),"Übersteigt das Restguthaben","OK")))))))))))))</f>
        <v/>
      </c>
    </row>
    <row r="992" spans="1:5">
      <c r="A992" s="7"/>
      <c r="B992" s="7"/>
      <c r="C992" s="8"/>
      <c r="D992" s="9"/>
      <c r="E992" s="11">
        <f>IF(COUNTA(A992:D992)=0,"",IF(A992="","Buchungs-ID fehlt",IF(SUMPRODUCT(--($A$2:$A$2001=A992))&gt;1,"Doppelte Buchungs-ID",IF(B992="","Gutschein-ID fehlt",IF(SUMPRODUCT(--('Gutscheine'!$A$2:$A$501=B992))=0,"Unbekannte Gutschein-ID",IF(SUMPRODUCT(--('Gutscheine'!$A$2:$A$501=B992))&gt;1,"Gutschein-ID steht doppelt auf „Gutscheine“",IF(NOT(ISNUMBER(C992)),"Datum fehlt oder ist kein Datum",IF(OR(C992&lt;DATE(2000,1,1),C992&gt;DATE(2100,12,31)),"Datum außerhalb des gültigen Bereichs",IF(NOT(ISNUMBER(D992)),"Betrag fehlt oder ist keine Zahl",IF(D992&lt;=0,"Betrag muss über 0 liegen",IF(ROUND(D992,2)&lt;&gt;D992,"Betrag hat mehr als 2 Nachkommastellen",IF(C992&lt;SUMPRODUCT(--('Gutscheine'!$A$2:$A$501=B992),'Gutscheine'!$B$2:$B$501),"Vor dem Ausgabedatum eingelöst",IF(ROUND(SUMPRODUCT(--($B$2:B992=B992),$D$2:D992),2)&gt;ROUND(SUMPRODUCT(--('Gutscheine'!$A$2:$A$501=B992),'Gutscheine'!$C$2:$C$501),2),"Übersteigt das Restguthaben","OK")))))))))))))</f>
        <v/>
      </c>
    </row>
    <row r="993" spans="1:5">
      <c r="A993" s="7"/>
      <c r="B993" s="7"/>
      <c r="C993" s="8"/>
      <c r="D993" s="9"/>
      <c r="E993" s="11">
        <f>IF(COUNTA(A993:D993)=0,"",IF(A993="","Buchungs-ID fehlt",IF(SUMPRODUCT(--($A$2:$A$2001=A993))&gt;1,"Doppelte Buchungs-ID",IF(B993="","Gutschein-ID fehlt",IF(SUMPRODUCT(--('Gutscheine'!$A$2:$A$501=B993))=0,"Unbekannte Gutschein-ID",IF(SUMPRODUCT(--('Gutscheine'!$A$2:$A$501=B993))&gt;1,"Gutschein-ID steht doppelt auf „Gutscheine“",IF(NOT(ISNUMBER(C993)),"Datum fehlt oder ist kein Datum",IF(OR(C993&lt;DATE(2000,1,1),C993&gt;DATE(2100,12,31)),"Datum außerhalb des gültigen Bereichs",IF(NOT(ISNUMBER(D993)),"Betrag fehlt oder ist keine Zahl",IF(D993&lt;=0,"Betrag muss über 0 liegen",IF(ROUND(D993,2)&lt;&gt;D993,"Betrag hat mehr als 2 Nachkommastellen",IF(C993&lt;SUMPRODUCT(--('Gutscheine'!$A$2:$A$501=B993),'Gutscheine'!$B$2:$B$501),"Vor dem Ausgabedatum eingelöst",IF(ROUND(SUMPRODUCT(--($B$2:B993=B993),$D$2:D993),2)&gt;ROUND(SUMPRODUCT(--('Gutscheine'!$A$2:$A$501=B993),'Gutscheine'!$C$2:$C$501),2),"Übersteigt das Restguthaben","OK")))))))))))))</f>
        <v/>
      </c>
    </row>
    <row r="994" spans="1:5">
      <c r="A994" s="7"/>
      <c r="B994" s="7"/>
      <c r="C994" s="8"/>
      <c r="D994" s="9"/>
      <c r="E994" s="11">
        <f>IF(COUNTA(A994:D994)=0,"",IF(A994="","Buchungs-ID fehlt",IF(SUMPRODUCT(--($A$2:$A$2001=A994))&gt;1,"Doppelte Buchungs-ID",IF(B994="","Gutschein-ID fehlt",IF(SUMPRODUCT(--('Gutscheine'!$A$2:$A$501=B994))=0,"Unbekannte Gutschein-ID",IF(SUMPRODUCT(--('Gutscheine'!$A$2:$A$501=B994))&gt;1,"Gutschein-ID steht doppelt auf „Gutscheine“",IF(NOT(ISNUMBER(C994)),"Datum fehlt oder ist kein Datum",IF(OR(C994&lt;DATE(2000,1,1),C994&gt;DATE(2100,12,31)),"Datum außerhalb des gültigen Bereichs",IF(NOT(ISNUMBER(D994)),"Betrag fehlt oder ist keine Zahl",IF(D994&lt;=0,"Betrag muss über 0 liegen",IF(ROUND(D994,2)&lt;&gt;D994,"Betrag hat mehr als 2 Nachkommastellen",IF(C994&lt;SUMPRODUCT(--('Gutscheine'!$A$2:$A$501=B994),'Gutscheine'!$B$2:$B$501),"Vor dem Ausgabedatum eingelöst",IF(ROUND(SUMPRODUCT(--($B$2:B994=B994),$D$2:D994),2)&gt;ROUND(SUMPRODUCT(--('Gutscheine'!$A$2:$A$501=B994),'Gutscheine'!$C$2:$C$501),2),"Übersteigt das Restguthaben","OK")))))))))))))</f>
        <v/>
      </c>
    </row>
    <row r="995" spans="1:5">
      <c r="A995" s="7"/>
      <c r="B995" s="7"/>
      <c r="C995" s="8"/>
      <c r="D995" s="9"/>
      <c r="E995" s="11">
        <f>IF(COUNTA(A995:D995)=0,"",IF(A995="","Buchungs-ID fehlt",IF(SUMPRODUCT(--($A$2:$A$2001=A995))&gt;1,"Doppelte Buchungs-ID",IF(B995="","Gutschein-ID fehlt",IF(SUMPRODUCT(--('Gutscheine'!$A$2:$A$501=B995))=0,"Unbekannte Gutschein-ID",IF(SUMPRODUCT(--('Gutscheine'!$A$2:$A$501=B995))&gt;1,"Gutschein-ID steht doppelt auf „Gutscheine“",IF(NOT(ISNUMBER(C995)),"Datum fehlt oder ist kein Datum",IF(OR(C995&lt;DATE(2000,1,1),C995&gt;DATE(2100,12,31)),"Datum außerhalb des gültigen Bereichs",IF(NOT(ISNUMBER(D995)),"Betrag fehlt oder ist keine Zahl",IF(D995&lt;=0,"Betrag muss über 0 liegen",IF(ROUND(D995,2)&lt;&gt;D995,"Betrag hat mehr als 2 Nachkommastellen",IF(C995&lt;SUMPRODUCT(--('Gutscheine'!$A$2:$A$501=B995),'Gutscheine'!$B$2:$B$501),"Vor dem Ausgabedatum eingelöst",IF(ROUND(SUMPRODUCT(--($B$2:B995=B995),$D$2:D995),2)&gt;ROUND(SUMPRODUCT(--('Gutscheine'!$A$2:$A$501=B995),'Gutscheine'!$C$2:$C$501),2),"Übersteigt das Restguthaben","OK")))))))))))))</f>
        <v/>
      </c>
    </row>
    <row r="996" spans="1:5">
      <c r="A996" s="7"/>
      <c r="B996" s="7"/>
      <c r="C996" s="8"/>
      <c r="D996" s="9"/>
      <c r="E996" s="11">
        <f>IF(COUNTA(A996:D996)=0,"",IF(A996="","Buchungs-ID fehlt",IF(SUMPRODUCT(--($A$2:$A$2001=A996))&gt;1,"Doppelte Buchungs-ID",IF(B996="","Gutschein-ID fehlt",IF(SUMPRODUCT(--('Gutscheine'!$A$2:$A$501=B996))=0,"Unbekannte Gutschein-ID",IF(SUMPRODUCT(--('Gutscheine'!$A$2:$A$501=B996))&gt;1,"Gutschein-ID steht doppelt auf „Gutscheine“",IF(NOT(ISNUMBER(C996)),"Datum fehlt oder ist kein Datum",IF(OR(C996&lt;DATE(2000,1,1),C996&gt;DATE(2100,12,31)),"Datum außerhalb des gültigen Bereichs",IF(NOT(ISNUMBER(D996)),"Betrag fehlt oder ist keine Zahl",IF(D996&lt;=0,"Betrag muss über 0 liegen",IF(ROUND(D996,2)&lt;&gt;D996,"Betrag hat mehr als 2 Nachkommastellen",IF(C996&lt;SUMPRODUCT(--('Gutscheine'!$A$2:$A$501=B996),'Gutscheine'!$B$2:$B$501),"Vor dem Ausgabedatum eingelöst",IF(ROUND(SUMPRODUCT(--($B$2:B996=B996),$D$2:D996),2)&gt;ROUND(SUMPRODUCT(--('Gutscheine'!$A$2:$A$501=B996),'Gutscheine'!$C$2:$C$501),2),"Übersteigt das Restguthaben","OK")))))))))))))</f>
        <v/>
      </c>
    </row>
    <row r="997" spans="1:5">
      <c r="A997" s="7"/>
      <c r="B997" s="7"/>
      <c r="C997" s="8"/>
      <c r="D997" s="9"/>
      <c r="E997" s="11">
        <f>IF(COUNTA(A997:D997)=0,"",IF(A997="","Buchungs-ID fehlt",IF(SUMPRODUCT(--($A$2:$A$2001=A997))&gt;1,"Doppelte Buchungs-ID",IF(B997="","Gutschein-ID fehlt",IF(SUMPRODUCT(--('Gutscheine'!$A$2:$A$501=B997))=0,"Unbekannte Gutschein-ID",IF(SUMPRODUCT(--('Gutscheine'!$A$2:$A$501=B997))&gt;1,"Gutschein-ID steht doppelt auf „Gutscheine“",IF(NOT(ISNUMBER(C997)),"Datum fehlt oder ist kein Datum",IF(OR(C997&lt;DATE(2000,1,1),C997&gt;DATE(2100,12,31)),"Datum außerhalb des gültigen Bereichs",IF(NOT(ISNUMBER(D997)),"Betrag fehlt oder ist keine Zahl",IF(D997&lt;=0,"Betrag muss über 0 liegen",IF(ROUND(D997,2)&lt;&gt;D997,"Betrag hat mehr als 2 Nachkommastellen",IF(C997&lt;SUMPRODUCT(--('Gutscheine'!$A$2:$A$501=B997),'Gutscheine'!$B$2:$B$501),"Vor dem Ausgabedatum eingelöst",IF(ROUND(SUMPRODUCT(--($B$2:B997=B997),$D$2:D997),2)&gt;ROUND(SUMPRODUCT(--('Gutscheine'!$A$2:$A$501=B997),'Gutscheine'!$C$2:$C$501),2),"Übersteigt das Restguthaben","OK")))))))))))))</f>
        <v/>
      </c>
    </row>
    <row r="998" spans="1:5">
      <c r="A998" s="7"/>
      <c r="B998" s="7"/>
      <c r="C998" s="8"/>
      <c r="D998" s="9"/>
      <c r="E998" s="11">
        <f>IF(COUNTA(A998:D998)=0,"",IF(A998="","Buchungs-ID fehlt",IF(SUMPRODUCT(--($A$2:$A$2001=A998))&gt;1,"Doppelte Buchungs-ID",IF(B998="","Gutschein-ID fehlt",IF(SUMPRODUCT(--('Gutscheine'!$A$2:$A$501=B998))=0,"Unbekannte Gutschein-ID",IF(SUMPRODUCT(--('Gutscheine'!$A$2:$A$501=B998))&gt;1,"Gutschein-ID steht doppelt auf „Gutscheine“",IF(NOT(ISNUMBER(C998)),"Datum fehlt oder ist kein Datum",IF(OR(C998&lt;DATE(2000,1,1),C998&gt;DATE(2100,12,31)),"Datum außerhalb des gültigen Bereichs",IF(NOT(ISNUMBER(D998)),"Betrag fehlt oder ist keine Zahl",IF(D998&lt;=0,"Betrag muss über 0 liegen",IF(ROUND(D998,2)&lt;&gt;D998,"Betrag hat mehr als 2 Nachkommastellen",IF(C998&lt;SUMPRODUCT(--('Gutscheine'!$A$2:$A$501=B998),'Gutscheine'!$B$2:$B$501),"Vor dem Ausgabedatum eingelöst",IF(ROUND(SUMPRODUCT(--($B$2:B998=B998),$D$2:D998),2)&gt;ROUND(SUMPRODUCT(--('Gutscheine'!$A$2:$A$501=B998),'Gutscheine'!$C$2:$C$501),2),"Übersteigt das Restguthaben","OK")))))))))))))</f>
        <v/>
      </c>
    </row>
    <row r="999" spans="1:5">
      <c r="A999" s="7"/>
      <c r="B999" s="7"/>
      <c r="C999" s="8"/>
      <c r="D999" s="9"/>
      <c r="E999" s="11">
        <f>IF(COUNTA(A999:D999)=0,"",IF(A999="","Buchungs-ID fehlt",IF(SUMPRODUCT(--($A$2:$A$2001=A999))&gt;1,"Doppelte Buchungs-ID",IF(B999="","Gutschein-ID fehlt",IF(SUMPRODUCT(--('Gutscheine'!$A$2:$A$501=B999))=0,"Unbekannte Gutschein-ID",IF(SUMPRODUCT(--('Gutscheine'!$A$2:$A$501=B999))&gt;1,"Gutschein-ID steht doppelt auf „Gutscheine“",IF(NOT(ISNUMBER(C999)),"Datum fehlt oder ist kein Datum",IF(OR(C999&lt;DATE(2000,1,1),C999&gt;DATE(2100,12,31)),"Datum außerhalb des gültigen Bereichs",IF(NOT(ISNUMBER(D999)),"Betrag fehlt oder ist keine Zahl",IF(D999&lt;=0,"Betrag muss über 0 liegen",IF(ROUND(D999,2)&lt;&gt;D999,"Betrag hat mehr als 2 Nachkommastellen",IF(C999&lt;SUMPRODUCT(--('Gutscheine'!$A$2:$A$501=B999),'Gutscheine'!$B$2:$B$501),"Vor dem Ausgabedatum eingelöst",IF(ROUND(SUMPRODUCT(--($B$2:B999=B999),$D$2:D999),2)&gt;ROUND(SUMPRODUCT(--('Gutscheine'!$A$2:$A$501=B999),'Gutscheine'!$C$2:$C$501),2),"Übersteigt das Restguthaben","OK")))))))))))))</f>
        <v/>
      </c>
    </row>
    <row r="1000" spans="1:5">
      <c r="A1000" s="7"/>
      <c r="B1000" s="7"/>
      <c r="C1000" s="8"/>
      <c r="D1000" s="9"/>
      <c r="E1000" s="11">
        <f>IF(COUNTA(A1000:D1000)=0,"",IF(A1000="","Buchungs-ID fehlt",IF(SUMPRODUCT(--($A$2:$A$2001=A1000))&gt;1,"Doppelte Buchungs-ID",IF(B1000="","Gutschein-ID fehlt",IF(SUMPRODUCT(--('Gutscheine'!$A$2:$A$501=B1000))=0,"Unbekannte Gutschein-ID",IF(SUMPRODUCT(--('Gutscheine'!$A$2:$A$501=B1000))&gt;1,"Gutschein-ID steht doppelt auf „Gutscheine“",IF(NOT(ISNUMBER(C1000)),"Datum fehlt oder ist kein Datum",IF(OR(C1000&lt;DATE(2000,1,1),C1000&gt;DATE(2100,12,31)),"Datum außerhalb des gültigen Bereichs",IF(NOT(ISNUMBER(D1000)),"Betrag fehlt oder ist keine Zahl",IF(D1000&lt;=0,"Betrag muss über 0 liegen",IF(ROUND(D1000,2)&lt;&gt;D1000,"Betrag hat mehr als 2 Nachkommastellen",IF(C1000&lt;SUMPRODUCT(--('Gutscheine'!$A$2:$A$501=B1000),'Gutscheine'!$B$2:$B$501),"Vor dem Ausgabedatum eingelöst",IF(ROUND(SUMPRODUCT(--($B$2:B1000=B1000),$D$2:D1000),2)&gt;ROUND(SUMPRODUCT(--('Gutscheine'!$A$2:$A$501=B1000),'Gutscheine'!$C$2:$C$501),2),"Übersteigt das Restguthaben","OK")))))))))))))</f>
        <v/>
      </c>
    </row>
    <row r="1001" spans="1:5">
      <c r="A1001" s="7"/>
      <c r="B1001" s="7"/>
      <c r="C1001" s="8"/>
      <c r="D1001" s="9"/>
      <c r="E1001" s="11">
        <f>IF(COUNTA(A1001:D1001)=0,"",IF(A1001="","Buchungs-ID fehlt",IF(SUMPRODUCT(--($A$2:$A$2001=A1001))&gt;1,"Doppelte Buchungs-ID",IF(B1001="","Gutschein-ID fehlt",IF(SUMPRODUCT(--('Gutscheine'!$A$2:$A$501=B1001))=0,"Unbekannte Gutschein-ID",IF(SUMPRODUCT(--('Gutscheine'!$A$2:$A$501=B1001))&gt;1,"Gutschein-ID steht doppelt auf „Gutscheine“",IF(NOT(ISNUMBER(C1001)),"Datum fehlt oder ist kein Datum",IF(OR(C1001&lt;DATE(2000,1,1),C1001&gt;DATE(2100,12,31)),"Datum außerhalb des gültigen Bereichs",IF(NOT(ISNUMBER(D1001)),"Betrag fehlt oder ist keine Zahl",IF(D1001&lt;=0,"Betrag muss über 0 liegen",IF(ROUND(D1001,2)&lt;&gt;D1001,"Betrag hat mehr als 2 Nachkommastellen",IF(C1001&lt;SUMPRODUCT(--('Gutscheine'!$A$2:$A$501=B1001),'Gutscheine'!$B$2:$B$501),"Vor dem Ausgabedatum eingelöst",IF(ROUND(SUMPRODUCT(--($B$2:B1001=B1001),$D$2:D1001),2)&gt;ROUND(SUMPRODUCT(--('Gutscheine'!$A$2:$A$501=B1001),'Gutscheine'!$C$2:$C$501),2),"Übersteigt das Restguthaben","OK")))))))))))))</f>
        <v/>
      </c>
    </row>
    <row r="1002" spans="1:5">
      <c r="A1002" s="7"/>
      <c r="B1002" s="7"/>
      <c r="C1002" s="8"/>
      <c r="D1002" s="9"/>
      <c r="E1002" s="11">
        <f>IF(COUNTA(A1002:D1002)=0,"",IF(A1002="","Buchungs-ID fehlt",IF(SUMPRODUCT(--($A$2:$A$2001=A1002))&gt;1,"Doppelte Buchungs-ID",IF(B1002="","Gutschein-ID fehlt",IF(SUMPRODUCT(--('Gutscheine'!$A$2:$A$501=B1002))=0,"Unbekannte Gutschein-ID",IF(SUMPRODUCT(--('Gutscheine'!$A$2:$A$501=B1002))&gt;1,"Gutschein-ID steht doppelt auf „Gutscheine“",IF(NOT(ISNUMBER(C1002)),"Datum fehlt oder ist kein Datum",IF(OR(C1002&lt;DATE(2000,1,1),C1002&gt;DATE(2100,12,31)),"Datum außerhalb des gültigen Bereichs",IF(NOT(ISNUMBER(D1002)),"Betrag fehlt oder ist keine Zahl",IF(D1002&lt;=0,"Betrag muss über 0 liegen",IF(ROUND(D1002,2)&lt;&gt;D1002,"Betrag hat mehr als 2 Nachkommastellen",IF(C1002&lt;SUMPRODUCT(--('Gutscheine'!$A$2:$A$501=B1002),'Gutscheine'!$B$2:$B$501),"Vor dem Ausgabedatum eingelöst",IF(ROUND(SUMPRODUCT(--($B$2:B1002=B1002),$D$2:D1002),2)&gt;ROUND(SUMPRODUCT(--('Gutscheine'!$A$2:$A$501=B1002),'Gutscheine'!$C$2:$C$501),2),"Übersteigt das Restguthaben","OK")))))))))))))</f>
        <v/>
      </c>
    </row>
    <row r="1003" spans="1:5">
      <c r="A1003" s="7"/>
      <c r="B1003" s="7"/>
      <c r="C1003" s="8"/>
      <c r="D1003" s="9"/>
      <c r="E1003" s="11">
        <f>IF(COUNTA(A1003:D1003)=0,"",IF(A1003="","Buchungs-ID fehlt",IF(SUMPRODUCT(--($A$2:$A$2001=A1003))&gt;1,"Doppelte Buchungs-ID",IF(B1003="","Gutschein-ID fehlt",IF(SUMPRODUCT(--('Gutscheine'!$A$2:$A$501=B1003))=0,"Unbekannte Gutschein-ID",IF(SUMPRODUCT(--('Gutscheine'!$A$2:$A$501=B1003))&gt;1,"Gutschein-ID steht doppelt auf „Gutscheine“",IF(NOT(ISNUMBER(C1003)),"Datum fehlt oder ist kein Datum",IF(OR(C1003&lt;DATE(2000,1,1),C1003&gt;DATE(2100,12,31)),"Datum außerhalb des gültigen Bereichs",IF(NOT(ISNUMBER(D1003)),"Betrag fehlt oder ist keine Zahl",IF(D1003&lt;=0,"Betrag muss über 0 liegen",IF(ROUND(D1003,2)&lt;&gt;D1003,"Betrag hat mehr als 2 Nachkommastellen",IF(C1003&lt;SUMPRODUCT(--('Gutscheine'!$A$2:$A$501=B1003),'Gutscheine'!$B$2:$B$501),"Vor dem Ausgabedatum eingelöst",IF(ROUND(SUMPRODUCT(--($B$2:B1003=B1003),$D$2:D1003),2)&gt;ROUND(SUMPRODUCT(--('Gutscheine'!$A$2:$A$501=B1003),'Gutscheine'!$C$2:$C$501),2),"Übersteigt das Restguthaben","OK")))))))))))))</f>
        <v/>
      </c>
    </row>
    <row r="1004" spans="1:5">
      <c r="A1004" s="7"/>
      <c r="B1004" s="7"/>
      <c r="C1004" s="8"/>
      <c r="D1004" s="9"/>
      <c r="E1004" s="11">
        <f>IF(COUNTA(A1004:D1004)=0,"",IF(A1004="","Buchungs-ID fehlt",IF(SUMPRODUCT(--($A$2:$A$2001=A1004))&gt;1,"Doppelte Buchungs-ID",IF(B1004="","Gutschein-ID fehlt",IF(SUMPRODUCT(--('Gutscheine'!$A$2:$A$501=B1004))=0,"Unbekannte Gutschein-ID",IF(SUMPRODUCT(--('Gutscheine'!$A$2:$A$501=B1004))&gt;1,"Gutschein-ID steht doppelt auf „Gutscheine“",IF(NOT(ISNUMBER(C1004)),"Datum fehlt oder ist kein Datum",IF(OR(C1004&lt;DATE(2000,1,1),C1004&gt;DATE(2100,12,31)),"Datum außerhalb des gültigen Bereichs",IF(NOT(ISNUMBER(D1004)),"Betrag fehlt oder ist keine Zahl",IF(D1004&lt;=0,"Betrag muss über 0 liegen",IF(ROUND(D1004,2)&lt;&gt;D1004,"Betrag hat mehr als 2 Nachkommastellen",IF(C1004&lt;SUMPRODUCT(--('Gutscheine'!$A$2:$A$501=B1004),'Gutscheine'!$B$2:$B$501),"Vor dem Ausgabedatum eingelöst",IF(ROUND(SUMPRODUCT(--($B$2:B1004=B1004),$D$2:D1004),2)&gt;ROUND(SUMPRODUCT(--('Gutscheine'!$A$2:$A$501=B1004),'Gutscheine'!$C$2:$C$501),2),"Übersteigt das Restguthaben","OK")))))))))))))</f>
        <v/>
      </c>
    </row>
    <row r="1005" spans="1:5">
      <c r="A1005" s="7"/>
      <c r="B1005" s="7"/>
      <c r="C1005" s="8"/>
      <c r="D1005" s="9"/>
      <c r="E1005" s="11">
        <f>IF(COUNTA(A1005:D1005)=0,"",IF(A1005="","Buchungs-ID fehlt",IF(SUMPRODUCT(--($A$2:$A$2001=A1005))&gt;1,"Doppelte Buchungs-ID",IF(B1005="","Gutschein-ID fehlt",IF(SUMPRODUCT(--('Gutscheine'!$A$2:$A$501=B1005))=0,"Unbekannte Gutschein-ID",IF(SUMPRODUCT(--('Gutscheine'!$A$2:$A$501=B1005))&gt;1,"Gutschein-ID steht doppelt auf „Gutscheine“",IF(NOT(ISNUMBER(C1005)),"Datum fehlt oder ist kein Datum",IF(OR(C1005&lt;DATE(2000,1,1),C1005&gt;DATE(2100,12,31)),"Datum außerhalb des gültigen Bereichs",IF(NOT(ISNUMBER(D1005)),"Betrag fehlt oder ist keine Zahl",IF(D1005&lt;=0,"Betrag muss über 0 liegen",IF(ROUND(D1005,2)&lt;&gt;D1005,"Betrag hat mehr als 2 Nachkommastellen",IF(C1005&lt;SUMPRODUCT(--('Gutscheine'!$A$2:$A$501=B1005),'Gutscheine'!$B$2:$B$501),"Vor dem Ausgabedatum eingelöst",IF(ROUND(SUMPRODUCT(--($B$2:B1005=B1005),$D$2:D1005),2)&gt;ROUND(SUMPRODUCT(--('Gutscheine'!$A$2:$A$501=B1005),'Gutscheine'!$C$2:$C$501),2),"Übersteigt das Restguthaben","OK")))))))))))))</f>
        <v/>
      </c>
    </row>
    <row r="1006" spans="1:5">
      <c r="A1006" s="7"/>
      <c r="B1006" s="7"/>
      <c r="C1006" s="8"/>
      <c r="D1006" s="9"/>
      <c r="E1006" s="11">
        <f>IF(COUNTA(A1006:D1006)=0,"",IF(A1006="","Buchungs-ID fehlt",IF(SUMPRODUCT(--($A$2:$A$2001=A1006))&gt;1,"Doppelte Buchungs-ID",IF(B1006="","Gutschein-ID fehlt",IF(SUMPRODUCT(--('Gutscheine'!$A$2:$A$501=B1006))=0,"Unbekannte Gutschein-ID",IF(SUMPRODUCT(--('Gutscheine'!$A$2:$A$501=B1006))&gt;1,"Gutschein-ID steht doppelt auf „Gutscheine“",IF(NOT(ISNUMBER(C1006)),"Datum fehlt oder ist kein Datum",IF(OR(C1006&lt;DATE(2000,1,1),C1006&gt;DATE(2100,12,31)),"Datum außerhalb des gültigen Bereichs",IF(NOT(ISNUMBER(D1006)),"Betrag fehlt oder ist keine Zahl",IF(D1006&lt;=0,"Betrag muss über 0 liegen",IF(ROUND(D1006,2)&lt;&gt;D1006,"Betrag hat mehr als 2 Nachkommastellen",IF(C1006&lt;SUMPRODUCT(--('Gutscheine'!$A$2:$A$501=B1006),'Gutscheine'!$B$2:$B$501),"Vor dem Ausgabedatum eingelöst",IF(ROUND(SUMPRODUCT(--($B$2:B1006=B1006),$D$2:D1006),2)&gt;ROUND(SUMPRODUCT(--('Gutscheine'!$A$2:$A$501=B1006),'Gutscheine'!$C$2:$C$501),2),"Übersteigt das Restguthaben","OK")))))))))))))</f>
        <v/>
      </c>
    </row>
    <row r="1007" spans="1:5">
      <c r="A1007" s="7"/>
      <c r="B1007" s="7"/>
      <c r="C1007" s="8"/>
      <c r="D1007" s="9"/>
      <c r="E1007" s="11">
        <f>IF(COUNTA(A1007:D1007)=0,"",IF(A1007="","Buchungs-ID fehlt",IF(SUMPRODUCT(--($A$2:$A$2001=A1007))&gt;1,"Doppelte Buchungs-ID",IF(B1007="","Gutschein-ID fehlt",IF(SUMPRODUCT(--('Gutscheine'!$A$2:$A$501=B1007))=0,"Unbekannte Gutschein-ID",IF(SUMPRODUCT(--('Gutscheine'!$A$2:$A$501=B1007))&gt;1,"Gutschein-ID steht doppelt auf „Gutscheine“",IF(NOT(ISNUMBER(C1007)),"Datum fehlt oder ist kein Datum",IF(OR(C1007&lt;DATE(2000,1,1),C1007&gt;DATE(2100,12,31)),"Datum außerhalb des gültigen Bereichs",IF(NOT(ISNUMBER(D1007)),"Betrag fehlt oder ist keine Zahl",IF(D1007&lt;=0,"Betrag muss über 0 liegen",IF(ROUND(D1007,2)&lt;&gt;D1007,"Betrag hat mehr als 2 Nachkommastellen",IF(C1007&lt;SUMPRODUCT(--('Gutscheine'!$A$2:$A$501=B1007),'Gutscheine'!$B$2:$B$501),"Vor dem Ausgabedatum eingelöst",IF(ROUND(SUMPRODUCT(--($B$2:B1007=B1007),$D$2:D1007),2)&gt;ROUND(SUMPRODUCT(--('Gutscheine'!$A$2:$A$501=B1007),'Gutscheine'!$C$2:$C$501),2),"Übersteigt das Restguthaben","OK")))))))))))))</f>
        <v/>
      </c>
    </row>
    <row r="1008" spans="1:5">
      <c r="A1008" s="7"/>
      <c r="B1008" s="7"/>
      <c r="C1008" s="8"/>
      <c r="D1008" s="9"/>
      <c r="E1008" s="11">
        <f>IF(COUNTA(A1008:D1008)=0,"",IF(A1008="","Buchungs-ID fehlt",IF(SUMPRODUCT(--($A$2:$A$2001=A1008))&gt;1,"Doppelte Buchungs-ID",IF(B1008="","Gutschein-ID fehlt",IF(SUMPRODUCT(--('Gutscheine'!$A$2:$A$501=B1008))=0,"Unbekannte Gutschein-ID",IF(SUMPRODUCT(--('Gutscheine'!$A$2:$A$501=B1008))&gt;1,"Gutschein-ID steht doppelt auf „Gutscheine“",IF(NOT(ISNUMBER(C1008)),"Datum fehlt oder ist kein Datum",IF(OR(C1008&lt;DATE(2000,1,1),C1008&gt;DATE(2100,12,31)),"Datum außerhalb des gültigen Bereichs",IF(NOT(ISNUMBER(D1008)),"Betrag fehlt oder ist keine Zahl",IF(D1008&lt;=0,"Betrag muss über 0 liegen",IF(ROUND(D1008,2)&lt;&gt;D1008,"Betrag hat mehr als 2 Nachkommastellen",IF(C1008&lt;SUMPRODUCT(--('Gutscheine'!$A$2:$A$501=B1008),'Gutscheine'!$B$2:$B$501),"Vor dem Ausgabedatum eingelöst",IF(ROUND(SUMPRODUCT(--($B$2:B1008=B1008),$D$2:D1008),2)&gt;ROUND(SUMPRODUCT(--('Gutscheine'!$A$2:$A$501=B1008),'Gutscheine'!$C$2:$C$501),2),"Übersteigt das Restguthaben","OK")))))))))))))</f>
        <v/>
      </c>
    </row>
    <row r="1009" spans="1:5">
      <c r="A1009" s="7"/>
      <c r="B1009" s="7"/>
      <c r="C1009" s="8"/>
      <c r="D1009" s="9"/>
      <c r="E1009" s="11">
        <f>IF(COUNTA(A1009:D1009)=0,"",IF(A1009="","Buchungs-ID fehlt",IF(SUMPRODUCT(--($A$2:$A$2001=A1009))&gt;1,"Doppelte Buchungs-ID",IF(B1009="","Gutschein-ID fehlt",IF(SUMPRODUCT(--('Gutscheine'!$A$2:$A$501=B1009))=0,"Unbekannte Gutschein-ID",IF(SUMPRODUCT(--('Gutscheine'!$A$2:$A$501=B1009))&gt;1,"Gutschein-ID steht doppelt auf „Gutscheine“",IF(NOT(ISNUMBER(C1009)),"Datum fehlt oder ist kein Datum",IF(OR(C1009&lt;DATE(2000,1,1),C1009&gt;DATE(2100,12,31)),"Datum außerhalb des gültigen Bereichs",IF(NOT(ISNUMBER(D1009)),"Betrag fehlt oder ist keine Zahl",IF(D1009&lt;=0,"Betrag muss über 0 liegen",IF(ROUND(D1009,2)&lt;&gt;D1009,"Betrag hat mehr als 2 Nachkommastellen",IF(C1009&lt;SUMPRODUCT(--('Gutscheine'!$A$2:$A$501=B1009),'Gutscheine'!$B$2:$B$501),"Vor dem Ausgabedatum eingelöst",IF(ROUND(SUMPRODUCT(--($B$2:B1009=B1009),$D$2:D1009),2)&gt;ROUND(SUMPRODUCT(--('Gutscheine'!$A$2:$A$501=B1009),'Gutscheine'!$C$2:$C$501),2),"Übersteigt das Restguthaben","OK")))))))))))))</f>
        <v/>
      </c>
    </row>
    <row r="1010" spans="1:5">
      <c r="A1010" s="7"/>
      <c r="B1010" s="7"/>
      <c r="C1010" s="8"/>
      <c r="D1010" s="9"/>
      <c r="E1010" s="11">
        <f>IF(COUNTA(A1010:D1010)=0,"",IF(A1010="","Buchungs-ID fehlt",IF(SUMPRODUCT(--($A$2:$A$2001=A1010))&gt;1,"Doppelte Buchungs-ID",IF(B1010="","Gutschein-ID fehlt",IF(SUMPRODUCT(--('Gutscheine'!$A$2:$A$501=B1010))=0,"Unbekannte Gutschein-ID",IF(SUMPRODUCT(--('Gutscheine'!$A$2:$A$501=B1010))&gt;1,"Gutschein-ID steht doppelt auf „Gutscheine“",IF(NOT(ISNUMBER(C1010)),"Datum fehlt oder ist kein Datum",IF(OR(C1010&lt;DATE(2000,1,1),C1010&gt;DATE(2100,12,31)),"Datum außerhalb des gültigen Bereichs",IF(NOT(ISNUMBER(D1010)),"Betrag fehlt oder ist keine Zahl",IF(D1010&lt;=0,"Betrag muss über 0 liegen",IF(ROUND(D1010,2)&lt;&gt;D1010,"Betrag hat mehr als 2 Nachkommastellen",IF(C1010&lt;SUMPRODUCT(--('Gutscheine'!$A$2:$A$501=B1010),'Gutscheine'!$B$2:$B$501),"Vor dem Ausgabedatum eingelöst",IF(ROUND(SUMPRODUCT(--($B$2:B1010=B1010),$D$2:D1010),2)&gt;ROUND(SUMPRODUCT(--('Gutscheine'!$A$2:$A$501=B1010),'Gutscheine'!$C$2:$C$501),2),"Übersteigt das Restguthaben","OK")))))))))))))</f>
        <v/>
      </c>
    </row>
    <row r="1011" spans="1:5">
      <c r="A1011" s="7"/>
      <c r="B1011" s="7"/>
      <c r="C1011" s="8"/>
      <c r="D1011" s="9"/>
      <c r="E1011" s="11">
        <f>IF(COUNTA(A1011:D1011)=0,"",IF(A1011="","Buchungs-ID fehlt",IF(SUMPRODUCT(--($A$2:$A$2001=A1011))&gt;1,"Doppelte Buchungs-ID",IF(B1011="","Gutschein-ID fehlt",IF(SUMPRODUCT(--('Gutscheine'!$A$2:$A$501=B1011))=0,"Unbekannte Gutschein-ID",IF(SUMPRODUCT(--('Gutscheine'!$A$2:$A$501=B1011))&gt;1,"Gutschein-ID steht doppelt auf „Gutscheine“",IF(NOT(ISNUMBER(C1011)),"Datum fehlt oder ist kein Datum",IF(OR(C1011&lt;DATE(2000,1,1),C1011&gt;DATE(2100,12,31)),"Datum außerhalb des gültigen Bereichs",IF(NOT(ISNUMBER(D1011)),"Betrag fehlt oder ist keine Zahl",IF(D1011&lt;=0,"Betrag muss über 0 liegen",IF(ROUND(D1011,2)&lt;&gt;D1011,"Betrag hat mehr als 2 Nachkommastellen",IF(C1011&lt;SUMPRODUCT(--('Gutscheine'!$A$2:$A$501=B1011),'Gutscheine'!$B$2:$B$501),"Vor dem Ausgabedatum eingelöst",IF(ROUND(SUMPRODUCT(--($B$2:B1011=B1011),$D$2:D1011),2)&gt;ROUND(SUMPRODUCT(--('Gutscheine'!$A$2:$A$501=B1011),'Gutscheine'!$C$2:$C$501),2),"Übersteigt das Restguthaben","OK")))))))))))))</f>
        <v/>
      </c>
    </row>
    <row r="1012" spans="1:5">
      <c r="A1012" s="7"/>
      <c r="B1012" s="7"/>
      <c r="C1012" s="8"/>
      <c r="D1012" s="9"/>
      <c r="E1012" s="11">
        <f>IF(COUNTA(A1012:D1012)=0,"",IF(A1012="","Buchungs-ID fehlt",IF(SUMPRODUCT(--($A$2:$A$2001=A1012))&gt;1,"Doppelte Buchungs-ID",IF(B1012="","Gutschein-ID fehlt",IF(SUMPRODUCT(--('Gutscheine'!$A$2:$A$501=B1012))=0,"Unbekannte Gutschein-ID",IF(SUMPRODUCT(--('Gutscheine'!$A$2:$A$501=B1012))&gt;1,"Gutschein-ID steht doppelt auf „Gutscheine“",IF(NOT(ISNUMBER(C1012)),"Datum fehlt oder ist kein Datum",IF(OR(C1012&lt;DATE(2000,1,1),C1012&gt;DATE(2100,12,31)),"Datum außerhalb des gültigen Bereichs",IF(NOT(ISNUMBER(D1012)),"Betrag fehlt oder ist keine Zahl",IF(D1012&lt;=0,"Betrag muss über 0 liegen",IF(ROUND(D1012,2)&lt;&gt;D1012,"Betrag hat mehr als 2 Nachkommastellen",IF(C1012&lt;SUMPRODUCT(--('Gutscheine'!$A$2:$A$501=B1012),'Gutscheine'!$B$2:$B$501),"Vor dem Ausgabedatum eingelöst",IF(ROUND(SUMPRODUCT(--($B$2:B1012=B1012),$D$2:D1012),2)&gt;ROUND(SUMPRODUCT(--('Gutscheine'!$A$2:$A$501=B1012),'Gutscheine'!$C$2:$C$501),2),"Übersteigt das Restguthaben","OK")))))))))))))</f>
        <v/>
      </c>
    </row>
    <row r="1013" spans="1:5">
      <c r="A1013" s="7"/>
      <c r="B1013" s="7"/>
      <c r="C1013" s="8"/>
      <c r="D1013" s="9"/>
      <c r="E1013" s="11">
        <f>IF(COUNTA(A1013:D1013)=0,"",IF(A1013="","Buchungs-ID fehlt",IF(SUMPRODUCT(--($A$2:$A$2001=A1013))&gt;1,"Doppelte Buchungs-ID",IF(B1013="","Gutschein-ID fehlt",IF(SUMPRODUCT(--('Gutscheine'!$A$2:$A$501=B1013))=0,"Unbekannte Gutschein-ID",IF(SUMPRODUCT(--('Gutscheine'!$A$2:$A$501=B1013))&gt;1,"Gutschein-ID steht doppelt auf „Gutscheine“",IF(NOT(ISNUMBER(C1013)),"Datum fehlt oder ist kein Datum",IF(OR(C1013&lt;DATE(2000,1,1),C1013&gt;DATE(2100,12,31)),"Datum außerhalb des gültigen Bereichs",IF(NOT(ISNUMBER(D1013)),"Betrag fehlt oder ist keine Zahl",IF(D1013&lt;=0,"Betrag muss über 0 liegen",IF(ROUND(D1013,2)&lt;&gt;D1013,"Betrag hat mehr als 2 Nachkommastellen",IF(C1013&lt;SUMPRODUCT(--('Gutscheine'!$A$2:$A$501=B1013),'Gutscheine'!$B$2:$B$501),"Vor dem Ausgabedatum eingelöst",IF(ROUND(SUMPRODUCT(--($B$2:B1013=B1013),$D$2:D1013),2)&gt;ROUND(SUMPRODUCT(--('Gutscheine'!$A$2:$A$501=B1013),'Gutscheine'!$C$2:$C$501),2),"Übersteigt das Restguthaben","OK")))))))))))))</f>
        <v/>
      </c>
    </row>
    <row r="1014" spans="1:5">
      <c r="A1014" s="7"/>
      <c r="B1014" s="7"/>
      <c r="C1014" s="8"/>
      <c r="D1014" s="9"/>
      <c r="E1014" s="11">
        <f>IF(COUNTA(A1014:D1014)=0,"",IF(A1014="","Buchungs-ID fehlt",IF(SUMPRODUCT(--($A$2:$A$2001=A1014))&gt;1,"Doppelte Buchungs-ID",IF(B1014="","Gutschein-ID fehlt",IF(SUMPRODUCT(--('Gutscheine'!$A$2:$A$501=B1014))=0,"Unbekannte Gutschein-ID",IF(SUMPRODUCT(--('Gutscheine'!$A$2:$A$501=B1014))&gt;1,"Gutschein-ID steht doppelt auf „Gutscheine“",IF(NOT(ISNUMBER(C1014)),"Datum fehlt oder ist kein Datum",IF(OR(C1014&lt;DATE(2000,1,1),C1014&gt;DATE(2100,12,31)),"Datum außerhalb des gültigen Bereichs",IF(NOT(ISNUMBER(D1014)),"Betrag fehlt oder ist keine Zahl",IF(D1014&lt;=0,"Betrag muss über 0 liegen",IF(ROUND(D1014,2)&lt;&gt;D1014,"Betrag hat mehr als 2 Nachkommastellen",IF(C1014&lt;SUMPRODUCT(--('Gutscheine'!$A$2:$A$501=B1014),'Gutscheine'!$B$2:$B$501),"Vor dem Ausgabedatum eingelöst",IF(ROUND(SUMPRODUCT(--($B$2:B1014=B1014),$D$2:D1014),2)&gt;ROUND(SUMPRODUCT(--('Gutscheine'!$A$2:$A$501=B1014),'Gutscheine'!$C$2:$C$501),2),"Übersteigt das Restguthaben","OK")))))))))))))</f>
        <v/>
      </c>
    </row>
    <row r="1015" spans="1:5">
      <c r="A1015" s="7"/>
      <c r="B1015" s="7"/>
      <c r="C1015" s="8"/>
      <c r="D1015" s="9"/>
      <c r="E1015" s="11">
        <f>IF(COUNTA(A1015:D1015)=0,"",IF(A1015="","Buchungs-ID fehlt",IF(SUMPRODUCT(--($A$2:$A$2001=A1015))&gt;1,"Doppelte Buchungs-ID",IF(B1015="","Gutschein-ID fehlt",IF(SUMPRODUCT(--('Gutscheine'!$A$2:$A$501=B1015))=0,"Unbekannte Gutschein-ID",IF(SUMPRODUCT(--('Gutscheine'!$A$2:$A$501=B1015))&gt;1,"Gutschein-ID steht doppelt auf „Gutscheine“",IF(NOT(ISNUMBER(C1015)),"Datum fehlt oder ist kein Datum",IF(OR(C1015&lt;DATE(2000,1,1),C1015&gt;DATE(2100,12,31)),"Datum außerhalb des gültigen Bereichs",IF(NOT(ISNUMBER(D1015)),"Betrag fehlt oder ist keine Zahl",IF(D1015&lt;=0,"Betrag muss über 0 liegen",IF(ROUND(D1015,2)&lt;&gt;D1015,"Betrag hat mehr als 2 Nachkommastellen",IF(C1015&lt;SUMPRODUCT(--('Gutscheine'!$A$2:$A$501=B1015),'Gutscheine'!$B$2:$B$501),"Vor dem Ausgabedatum eingelöst",IF(ROUND(SUMPRODUCT(--($B$2:B1015=B1015),$D$2:D1015),2)&gt;ROUND(SUMPRODUCT(--('Gutscheine'!$A$2:$A$501=B1015),'Gutscheine'!$C$2:$C$501),2),"Übersteigt das Restguthaben","OK")))))))))))))</f>
        <v/>
      </c>
    </row>
    <row r="1016" spans="1:5">
      <c r="A1016" s="7"/>
      <c r="B1016" s="7"/>
      <c r="C1016" s="8"/>
      <c r="D1016" s="9"/>
      <c r="E1016" s="11">
        <f>IF(COUNTA(A1016:D1016)=0,"",IF(A1016="","Buchungs-ID fehlt",IF(SUMPRODUCT(--($A$2:$A$2001=A1016))&gt;1,"Doppelte Buchungs-ID",IF(B1016="","Gutschein-ID fehlt",IF(SUMPRODUCT(--('Gutscheine'!$A$2:$A$501=B1016))=0,"Unbekannte Gutschein-ID",IF(SUMPRODUCT(--('Gutscheine'!$A$2:$A$501=B1016))&gt;1,"Gutschein-ID steht doppelt auf „Gutscheine“",IF(NOT(ISNUMBER(C1016)),"Datum fehlt oder ist kein Datum",IF(OR(C1016&lt;DATE(2000,1,1),C1016&gt;DATE(2100,12,31)),"Datum außerhalb des gültigen Bereichs",IF(NOT(ISNUMBER(D1016)),"Betrag fehlt oder ist keine Zahl",IF(D1016&lt;=0,"Betrag muss über 0 liegen",IF(ROUND(D1016,2)&lt;&gt;D1016,"Betrag hat mehr als 2 Nachkommastellen",IF(C1016&lt;SUMPRODUCT(--('Gutscheine'!$A$2:$A$501=B1016),'Gutscheine'!$B$2:$B$501),"Vor dem Ausgabedatum eingelöst",IF(ROUND(SUMPRODUCT(--($B$2:B1016=B1016),$D$2:D1016),2)&gt;ROUND(SUMPRODUCT(--('Gutscheine'!$A$2:$A$501=B1016),'Gutscheine'!$C$2:$C$501),2),"Übersteigt das Restguthaben","OK")))))))))))))</f>
        <v/>
      </c>
    </row>
    <row r="1017" spans="1:5">
      <c r="A1017" s="7"/>
      <c r="B1017" s="7"/>
      <c r="C1017" s="8"/>
      <c r="D1017" s="9"/>
      <c r="E1017" s="11">
        <f>IF(COUNTA(A1017:D1017)=0,"",IF(A1017="","Buchungs-ID fehlt",IF(SUMPRODUCT(--($A$2:$A$2001=A1017))&gt;1,"Doppelte Buchungs-ID",IF(B1017="","Gutschein-ID fehlt",IF(SUMPRODUCT(--('Gutscheine'!$A$2:$A$501=B1017))=0,"Unbekannte Gutschein-ID",IF(SUMPRODUCT(--('Gutscheine'!$A$2:$A$501=B1017))&gt;1,"Gutschein-ID steht doppelt auf „Gutscheine“",IF(NOT(ISNUMBER(C1017)),"Datum fehlt oder ist kein Datum",IF(OR(C1017&lt;DATE(2000,1,1),C1017&gt;DATE(2100,12,31)),"Datum außerhalb des gültigen Bereichs",IF(NOT(ISNUMBER(D1017)),"Betrag fehlt oder ist keine Zahl",IF(D1017&lt;=0,"Betrag muss über 0 liegen",IF(ROUND(D1017,2)&lt;&gt;D1017,"Betrag hat mehr als 2 Nachkommastellen",IF(C1017&lt;SUMPRODUCT(--('Gutscheine'!$A$2:$A$501=B1017),'Gutscheine'!$B$2:$B$501),"Vor dem Ausgabedatum eingelöst",IF(ROUND(SUMPRODUCT(--($B$2:B1017=B1017),$D$2:D1017),2)&gt;ROUND(SUMPRODUCT(--('Gutscheine'!$A$2:$A$501=B1017),'Gutscheine'!$C$2:$C$501),2),"Übersteigt das Restguthaben","OK")))))))))))))</f>
        <v/>
      </c>
    </row>
    <row r="1018" spans="1:5">
      <c r="A1018" s="7"/>
      <c r="B1018" s="7"/>
      <c r="C1018" s="8"/>
      <c r="D1018" s="9"/>
      <c r="E1018" s="11">
        <f>IF(COUNTA(A1018:D1018)=0,"",IF(A1018="","Buchungs-ID fehlt",IF(SUMPRODUCT(--($A$2:$A$2001=A1018))&gt;1,"Doppelte Buchungs-ID",IF(B1018="","Gutschein-ID fehlt",IF(SUMPRODUCT(--('Gutscheine'!$A$2:$A$501=B1018))=0,"Unbekannte Gutschein-ID",IF(SUMPRODUCT(--('Gutscheine'!$A$2:$A$501=B1018))&gt;1,"Gutschein-ID steht doppelt auf „Gutscheine“",IF(NOT(ISNUMBER(C1018)),"Datum fehlt oder ist kein Datum",IF(OR(C1018&lt;DATE(2000,1,1),C1018&gt;DATE(2100,12,31)),"Datum außerhalb des gültigen Bereichs",IF(NOT(ISNUMBER(D1018)),"Betrag fehlt oder ist keine Zahl",IF(D1018&lt;=0,"Betrag muss über 0 liegen",IF(ROUND(D1018,2)&lt;&gt;D1018,"Betrag hat mehr als 2 Nachkommastellen",IF(C1018&lt;SUMPRODUCT(--('Gutscheine'!$A$2:$A$501=B1018),'Gutscheine'!$B$2:$B$501),"Vor dem Ausgabedatum eingelöst",IF(ROUND(SUMPRODUCT(--($B$2:B1018=B1018),$D$2:D1018),2)&gt;ROUND(SUMPRODUCT(--('Gutscheine'!$A$2:$A$501=B1018),'Gutscheine'!$C$2:$C$501),2),"Übersteigt das Restguthaben","OK")))))))))))))</f>
        <v/>
      </c>
    </row>
    <row r="1019" spans="1:5">
      <c r="A1019" s="7"/>
      <c r="B1019" s="7"/>
      <c r="C1019" s="8"/>
      <c r="D1019" s="9"/>
      <c r="E1019" s="11">
        <f>IF(COUNTA(A1019:D1019)=0,"",IF(A1019="","Buchungs-ID fehlt",IF(SUMPRODUCT(--($A$2:$A$2001=A1019))&gt;1,"Doppelte Buchungs-ID",IF(B1019="","Gutschein-ID fehlt",IF(SUMPRODUCT(--('Gutscheine'!$A$2:$A$501=B1019))=0,"Unbekannte Gutschein-ID",IF(SUMPRODUCT(--('Gutscheine'!$A$2:$A$501=B1019))&gt;1,"Gutschein-ID steht doppelt auf „Gutscheine“",IF(NOT(ISNUMBER(C1019)),"Datum fehlt oder ist kein Datum",IF(OR(C1019&lt;DATE(2000,1,1),C1019&gt;DATE(2100,12,31)),"Datum außerhalb des gültigen Bereichs",IF(NOT(ISNUMBER(D1019)),"Betrag fehlt oder ist keine Zahl",IF(D1019&lt;=0,"Betrag muss über 0 liegen",IF(ROUND(D1019,2)&lt;&gt;D1019,"Betrag hat mehr als 2 Nachkommastellen",IF(C1019&lt;SUMPRODUCT(--('Gutscheine'!$A$2:$A$501=B1019),'Gutscheine'!$B$2:$B$501),"Vor dem Ausgabedatum eingelöst",IF(ROUND(SUMPRODUCT(--($B$2:B1019=B1019),$D$2:D1019),2)&gt;ROUND(SUMPRODUCT(--('Gutscheine'!$A$2:$A$501=B1019),'Gutscheine'!$C$2:$C$501),2),"Übersteigt das Restguthaben","OK")))))))))))))</f>
        <v/>
      </c>
    </row>
    <row r="1020" spans="1:5">
      <c r="A1020" s="7"/>
      <c r="B1020" s="7"/>
      <c r="C1020" s="8"/>
      <c r="D1020" s="9"/>
      <c r="E1020" s="11">
        <f>IF(COUNTA(A1020:D1020)=0,"",IF(A1020="","Buchungs-ID fehlt",IF(SUMPRODUCT(--($A$2:$A$2001=A1020))&gt;1,"Doppelte Buchungs-ID",IF(B1020="","Gutschein-ID fehlt",IF(SUMPRODUCT(--('Gutscheine'!$A$2:$A$501=B1020))=0,"Unbekannte Gutschein-ID",IF(SUMPRODUCT(--('Gutscheine'!$A$2:$A$501=B1020))&gt;1,"Gutschein-ID steht doppelt auf „Gutscheine“",IF(NOT(ISNUMBER(C1020)),"Datum fehlt oder ist kein Datum",IF(OR(C1020&lt;DATE(2000,1,1),C1020&gt;DATE(2100,12,31)),"Datum außerhalb des gültigen Bereichs",IF(NOT(ISNUMBER(D1020)),"Betrag fehlt oder ist keine Zahl",IF(D1020&lt;=0,"Betrag muss über 0 liegen",IF(ROUND(D1020,2)&lt;&gt;D1020,"Betrag hat mehr als 2 Nachkommastellen",IF(C1020&lt;SUMPRODUCT(--('Gutscheine'!$A$2:$A$501=B1020),'Gutscheine'!$B$2:$B$501),"Vor dem Ausgabedatum eingelöst",IF(ROUND(SUMPRODUCT(--($B$2:B1020=B1020),$D$2:D1020),2)&gt;ROUND(SUMPRODUCT(--('Gutscheine'!$A$2:$A$501=B1020),'Gutscheine'!$C$2:$C$501),2),"Übersteigt das Restguthaben","OK")))))))))))))</f>
        <v/>
      </c>
    </row>
    <row r="1021" spans="1:5">
      <c r="A1021" s="7"/>
      <c r="B1021" s="7"/>
      <c r="C1021" s="8"/>
      <c r="D1021" s="9"/>
      <c r="E1021" s="11">
        <f>IF(COUNTA(A1021:D1021)=0,"",IF(A1021="","Buchungs-ID fehlt",IF(SUMPRODUCT(--($A$2:$A$2001=A1021))&gt;1,"Doppelte Buchungs-ID",IF(B1021="","Gutschein-ID fehlt",IF(SUMPRODUCT(--('Gutscheine'!$A$2:$A$501=B1021))=0,"Unbekannte Gutschein-ID",IF(SUMPRODUCT(--('Gutscheine'!$A$2:$A$501=B1021))&gt;1,"Gutschein-ID steht doppelt auf „Gutscheine“",IF(NOT(ISNUMBER(C1021)),"Datum fehlt oder ist kein Datum",IF(OR(C1021&lt;DATE(2000,1,1),C1021&gt;DATE(2100,12,31)),"Datum außerhalb des gültigen Bereichs",IF(NOT(ISNUMBER(D1021)),"Betrag fehlt oder ist keine Zahl",IF(D1021&lt;=0,"Betrag muss über 0 liegen",IF(ROUND(D1021,2)&lt;&gt;D1021,"Betrag hat mehr als 2 Nachkommastellen",IF(C1021&lt;SUMPRODUCT(--('Gutscheine'!$A$2:$A$501=B1021),'Gutscheine'!$B$2:$B$501),"Vor dem Ausgabedatum eingelöst",IF(ROUND(SUMPRODUCT(--($B$2:B1021=B1021),$D$2:D1021),2)&gt;ROUND(SUMPRODUCT(--('Gutscheine'!$A$2:$A$501=B1021),'Gutscheine'!$C$2:$C$501),2),"Übersteigt das Restguthaben","OK")))))))))))))</f>
        <v/>
      </c>
    </row>
    <row r="1022" spans="1:5">
      <c r="A1022" s="7"/>
      <c r="B1022" s="7"/>
      <c r="C1022" s="8"/>
      <c r="D1022" s="9"/>
      <c r="E1022" s="11">
        <f>IF(COUNTA(A1022:D1022)=0,"",IF(A1022="","Buchungs-ID fehlt",IF(SUMPRODUCT(--($A$2:$A$2001=A1022))&gt;1,"Doppelte Buchungs-ID",IF(B1022="","Gutschein-ID fehlt",IF(SUMPRODUCT(--('Gutscheine'!$A$2:$A$501=B1022))=0,"Unbekannte Gutschein-ID",IF(SUMPRODUCT(--('Gutscheine'!$A$2:$A$501=B1022))&gt;1,"Gutschein-ID steht doppelt auf „Gutscheine“",IF(NOT(ISNUMBER(C1022)),"Datum fehlt oder ist kein Datum",IF(OR(C1022&lt;DATE(2000,1,1),C1022&gt;DATE(2100,12,31)),"Datum außerhalb des gültigen Bereichs",IF(NOT(ISNUMBER(D1022)),"Betrag fehlt oder ist keine Zahl",IF(D1022&lt;=0,"Betrag muss über 0 liegen",IF(ROUND(D1022,2)&lt;&gt;D1022,"Betrag hat mehr als 2 Nachkommastellen",IF(C1022&lt;SUMPRODUCT(--('Gutscheine'!$A$2:$A$501=B1022),'Gutscheine'!$B$2:$B$501),"Vor dem Ausgabedatum eingelöst",IF(ROUND(SUMPRODUCT(--($B$2:B1022=B1022),$D$2:D1022),2)&gt;ROUND(SUMPRODUCT(--('Gutscheine'!$A$2:$A$501=B1022),'Gutscheine'!$C$2:$C$501),2),"Übersteigt das Restguthaben","OK")))))))))))))</f>
        <v/>
      </c>
    </row>
    <row r="1023" spans="1:5">
      <c r="A1023" s="7"/>
      <c r="B1023" s="7"/>
      <c r="C1023" s="8"/>
      <c r="D1023" s="9"/>
      <c r="E1023" s="11">
        <f>IF(COUNTA(A1023:D1023)=0,"",IF(A1023="","Buchungs-ID fehlt",IF(SUMPRODUCT(--($A$2:$A$2001=A1023))&gt;1,"Doppelte Buchungs-ID",IF(B1023="","Gutschein-ID fehlt",IF(SUMPRODUCT(--('Gutscheine'!$A$2:$A$501=B1023))=0,"Unbekannte Gutschein-ID",IF(SUMPRODUCT(--('Gutscheine'!$A$2:$A$501=B1023))&gt;1,"Gutschein-ID steht doppelt auf „Gutscheine“",IF(NOT(ISNUMBER(C1023)),"Datum fehlt oder ist kein Datum",IF(OR(C1023&lt;DATE(2000,1,1),C1023&gt;DATE(2100,12,31)),"Datum außerhalb des gültigen Bereichs",IF(NOT(ISNUMBER(D1023)),"Betrag fehlt oder ist keine Zahl",IF(D1023&lt;=0,"Betrag muss über 0 liegen",IF(ROUND(D1023,2)&lt;&gt;D1023,"Betrag hat mehr als 2 Nachkommastellen",IF(C1023&lt;SUMPRODUCT(--('Gutscheine'!$A$2:$A$501=B1023),'Gutscheine'!$B$2:$B$501),"Vor dem Ausgabedatum eingelöst",IF(ROUND(SUMPRODUCT(--($B$2:B1023=B1023),$D$2:D1023),2)&gt;ROUND(SUMPRODUCT(--('Gutscheine'!$A$2:$A$501=B1023),'Gutscheine'!$C$2:$C$501),2),"Übersteigt das Restguthaben","OK")))))))))))))</f>
        <v/>
      </c>
    </row>
    <row r="1024" spans="1:5">
      <c r="A1024" s="7"/>
      <c r="B1024" s="7"/>
      <c r="C1024" s="8"/>
      <c r="D1024" s="9"/>
      <c r="E1024" s="11">
        <f>IF(COUNTA(A1024:D1024)=0,"",IF(A1024="","Buchungs-ID fehlt",IF(SUMPRODUCT(--($A$2:$A$2001=A1024))&gt;1,"Doppelte Buchungs-ID",IF(B1024="","Gutschein-ID fehlt",IF(SUMPRODUCT(--('Gutscheine'!$A$2:$A$501=B1024))=0,"Unbekannte Gutschein-ID",IF(SUMPRODUCT(--('Gutscheine'!$A$2:$A$501=B1024))&gt;1,"Gutschein-ID steht doppelt auf „Gutscheine“",IF(NOT(ISNUMBER(C1024)),"Datum fehlt oder ist kein Datum",IF(OR(C1024&lt;DATE(2000,1,1),C1024&gt;DATE(2100,12,31)),"Datum außerhalb des gültigen Bereichs",IF(NOT(ISNUMBER(D1024)),"Betrag fehlt oder ist keine Zahl",IF(D1024&lt;=0,"Betrag muss über 0 liegen",IF(ROUND(D1024,2)&lt;&gt;D1024,"Betrag hat mehr als 2 Nachkommastellen",IF(C1024&lt;SUMPRODUCT(--('Gutscheine'!$A$2:$A$501=B1024),'Gutscheine'!$B$2:$B$501),"Vor dem Ausgabedatum eingelöst",IF(ROUND(SUMPRODUCT(--($B$2:B1024=B1024),$D$2:D1024),2)&gt;ROUND(SUMPRODUCT(--('Gutscheine'!$A$2:$A$501=B1024),'Gutscheine'!$C$2:$C$501),2),"Übersteigt das Restguthaben","OK")))))))))))))</f>
        <v/>
      </c>
    </row>
    <row r="1025" spans="1:5">
      <c r="A1025" s="7"/>
      <c r="B1025" s="7"/>
      <c r="C1025" s="8"/>
      <c r="D1025" s="9"/>
      <c r="E1025" s="11">
        <f>IF(COUNTA(A1025:D1025)=0,"",IF(A1025="","Buchungs-ID fehlt",IF(SUMPRODUCT(--($A$2:$A$2001=A1025))&gt;1,"Doppelte Buchungs-ID",IF(B1025="","Gutschein-ID fehlt",IF(SUMPRODUCT(--('Gutscheine'!$A$2:$A$501=B1025))=0,"Unbekannte Gutschein-ID",IF(SUMPRODUCT(--('Gutscheine'!$A$2:$A$501=B1025))&gt;1,"Gutschein-ID steht doppelt auf „Gutscheine“",IF(NOT(ISNUMBER(C1025)),"Datum fehlt oder ist kein Datum",IF(OR(C1025&lt;DATE(2000,1,1),C1025&gt;DATE(2100,12,31)),"Datum außerhalb des gültigen Bereichs",IF(NOT(ISNUMBER(D1025)),"Betrag fehlt oder ist keine Zahl",IF(D1025&lt;=0,"Betrag muss über 0 liegen",IF(ROUND(D1025,2)&lt;&gt;D1025,"Betrag hat mehr als 2 Nachkommastellen",IF(C1025&lt;SUMPRODUCT(--('Gutscheine'!$A$2:$A$501=B1025),'Gutscheine'!$B$2:$B$501),"Vor dem Ausgabedatum eingelöst",IF(ROUND(SUMPRODUCT(--($B$2:B1025=B1025),$D$2:D1025),2)&gt;ROUND(SUMPRODUCT(--('Gutscheine'!$A$2:$A$501=B1025),'Gutscheine'!$C$2:$C$501),2),"Übersteigt das Restguthaben","OK")))))))))))))</f>
        <v/>
      </c>
    </row>
    <row r="1026" spans="1:5">
      <c r="A1026" s="7"/>
      <c r="B1026" s="7"/>
      <c r="C1026" s="8"/>
      <c r="D1026" s="9"/>
      <c r="E1026" s="11">
        <f>IF(COUNTA(A1026:D1026)=0,"",IF(A1026="","Buchungs-ID fehlt",IF(SUMPRODUCT(--($A$2:$A$2001=A1026))&gt;1,"Doppelte Buchungs-ID",IF(B1026="","Gutschein-ID fehlt",IF(SUMPRODUCT(--('Gutscheine'!$A$2:$A$501=B1026))=0,"Unbekannte Gutschein-ID",IF(SUMPRODUCT(--('Gutscheine'!$A$2:$A$501=B1026))&gt;1,"Gutschein-ID steht doppelt auf „Gutscheine“",IF(NOT(ISNUMBER(C1026)),"Datum fehlt oder ist kein Datum",IF(OR(C1026&lt;DATE(2000,1,1),C1026&gt;DATE(2100,12,31)),"Datum außerhalb des gültigen Bereichs",IF(NOT(ISNUMBER(D1026)),"Betrag fehlt oder ist keine Zahl",IF(D1026&lt;=0,"Betrag muss über 0 liegen",IF(ROUND(D1026,2)&lt;&gt;D1026,"Betrag hat mehr als 2 Nachkommastellen",IF(C1026&lt;SUMPRODUCT(--('Gutscheine'!$A$2:$A$501=B1026),'Gutscheine'!$B$2:$B$501),"Vor dem Ausgabedatum eingelöst",IF(ROUND(SUMPRODUCT(--($B$2:B1026=B1026),$D$2:D1026),2)&gt;ROUND(SUMPRODUCT(--('Gutscheine'!$A$2:$A$501=B1026),'Gutscheine'!$C$2:$C$501),2),"Übersteigt das Restguthaben","OK")))))))))))))</f>
        <v/>
      </c>
    </row>
    <row r="1027" spans="1:5">
      <c r="A1027" s="7"/>
      <c r="B1027" s="7"/>
      <c r="C1027" s="8"/>
      <c r="D1027" s="9"/>
      <c r="E1027" s="11">
        <f>IF(COUNTA(A1027:D1027)=0,"",IF(A1027="","Buchungs-ID fehlt",IF(SUMPRODUCT(--($A$2:$A$2001=A1027))&gt;1,"Doppelte Buchungs-ID",IF(B1027="","Gutschein-ID fehlt",IF(SUMPRODUCT(--('Gutscheine'!$A$2:$A$501=B1027))=0,"Unbekannte Gutschein-ID",IF(SUMPRODUCT(--('Gutscheine'!$A$2:$A$501=B1027))&gt;1,"Gutschein-ID steht doppelt auf „Gutscheine“",IF(NOT(ISNUMBER(C1027)),"Datum fehlt oder ist kein Datum",IF(OR(C1027&lt;DATE(2000,1,1),C1027&gt;DATE(2100,12,31)),"Datum außerhalb des gültigen Bereichs",IF(NOT(ISNUMBER(D1027)),"Betrag fehlt oder ist keine Zahl",IF(D1027&lt;=0,"Betrag muss über 0 liegen",IF(ROUND(D1027,2)&lt;&gt;D1027,"Betrag hat mehr als 2 Nachkommastellen",IF(C1027&lt;SUMPRODUCT(--('Gutscheine'!$A$2:$A$501=B1027),'Gutscheine'!$B$2:$B$501),"Vor dem Ausgabedatum eingelöst",IF(ROUND(SUMPRODUCT(--($B$2:B1027=B1027),$D$2:D1027),2)&gt;ROUND(SUMPRODUCT(--('Gutscheine'!$A$2:$A$501=B1027),'Gutscheine'!$C$2:$C$501),2),"Übersteigt das Restguthaben","OK")))))))))))))</f>
        <v/>
      </c>
    </row>
    <row r="1028" spans="1:5">
      <c r="A1028" s="7"/>
      <c r="B1028" s="7"/>
      <c r="C1028" s="8"/>
      <c r="D1028" s="9"/>
      <c r="E1028" s="11">
        <f>IF(COUNTA(A1028:D1028)=0,"",IF(A1028="","Buchungs-ID fehlt",IF(SUMPRODUCT(--($A$2:$A$2001=A1028))&gt;1,"Doppelte Buchungs-ID",IF(B1028="","Gutschein-ID fehlt",IF(SUMPRODUCT(--('Gutscheine'!$A$2:$A$501=B1028))=0,"Unbekannte Gutschein-ID",IF(SUMPRODUCT(--('Gutscheine'!$A$2:$A$501=B1028))&gt;1,"Gutschein-ID steht doppelt auf „Gutscheine“",IF(NOT(ISNUMBER(C1028)),"Datum fehlt oder ist kein Datum",IF(OR(C1028&lt;DATE(2000,1,1),C1028&gt;DATE(2100,12,31)),"Datum außerhalb des gültigen Bereichs",IF(NOT(ISNUMBER(D1028)),"Betrag fehlt oder ist keine Zahl",IF(D1028&lt;=0,"Betrag muss über 0 liegen",IF(ROUND(D1028,2)&lt;&gt;D1028,"Betrag hat mehr als 2 Nachkommastellen",IF(C1028&lt;SUMPRODUCT(--('Gutscheine'!$A$2:$A$501=B1028),'Gutscheine'!$B$2:$B$501),"Vor dem Ausgabedatum eingelöst",IF(ROUND(SUMPRODUCT(--($B$2:B1028=B1028),$D$2:D1028),2)&gt;ROUND(SUMPRODUCT(--('Gutscheine'!$A$2:$A$501=B1028),'Gutscheine'!$C$2:$C$501),2),"Übersteigt das Restguthaben","OK")))))))))))))</f>
        <v/>
      </c>
    </row>
    <row r="1029" spans="1:5">
      <c r="A1029" s="7"/>
      <c r="B1029" s="7"/>
      <c r="C1029" s="8"/>
      <c r="D1029" s="9"/>
      <c r="E1029" s="11">
        <f>IF(COUNTA(A1029:D1029)=0,"",IF(A1029="","Buchungs-ID fehlt",IF(SUMPRODUCT(--($A$2:$A$2001=A1029))&gt;1,"Doppelte Buchungs-ID",IF(B1029="","Gutschein-ID fehlt",IF(SUMPRODUCT(--('Gutscheine'!$A$2:$A$501=B1029))=0,"Unbekannte Gutschein-ID",IF(SUMPRODUCT(--('Gutscheine'!$A$2:$A$501=B1029))&gt;1,"Gutschein-ID steht doppelt auf „Gutscheine“",IF(NOT(ISNUMBER(C1029)),"Datum fehlt oder ist kein Datum",IF(OR(C1029&lt;DATE(2000,1,1),C1029&gt;DATE(2100,12,31)),"Datum außerhalb des gültigen Bereichs",IF(NOT(ISNUMBER(D1029)),"Betrag fehlt oder ist keine Zahl",IF(D1029&lt;=0,"Betrag muss über 0 liegen",IF(ROUND(D1029,2)&lt;&gt;D1029,"Betrag hat mehr als 2 Nachkommastellen",IF(C1029&lt;SUMPRODUCT(--('Gutscheine'!$A$2:$A$501=B1029),'Gutscheine'!$B$2:$B$501),"Vor dem Ausgabedatum eingelöst",IF(ROUND(SUMPRODUCT(--($B$2:B1029=B1029),$D$2:D1029),2)&gt;ROUND(SUMPRODUCT(--('Gutscheine'!$A$2:$A$501=B1029),'Gutscheine'!$C$2:$C$501),2),"Übersteigt das Restguthaben","OK")))))))))))))</f>
        <v/>
      </c>
    </row>
    <row r="1030" spans="1:5">
      <c r="A1030" s="7"/>
      <c r="B1030" s="7"/>
      <c r="C1030" s="8"/>
      <c r="D1030" s="9"/>
      <c r="E1030" s="11">
        <f>IF(COUNTA(A1030:D1030)=0,"",IF(A1030="","Buchungs-ID fehlt",IF(SUMPRODUCT(--($A$2:$A$2001=A1030))&gt;1,"Doppelte Buchungs-ID",IF(B1030="","Gutschein-ID fehlt",IF(SUMPRODUCT(--('Gutscheine'!$A$2:$A$501=B1030))=0,"Unbekannte Gutschein-ID",IF(SUMPRODUCT(--('Gutscheine'!$A$2:$A$501=B1030))&gt;1,"Gutschein-ID steht doppelt auf „Gutscheine“",IF(NOT(ISNUMBER(C1030)),"Datum fehlt oder ist kein Datum",IF(OR(C1030&lt;DATE(2000,1,1),C1030&gt;DATE(2100,12,31)),"Datum außerhalb des gültigen Bereichs",IF(NOT(ISNUMBER(D1030)),"Betrag fehlt oder ist keine Zahl",IF(D1030&lt;=0,"Betrag muss über 0 liegen",IF(ROUND(D1030,2)&lt;&gt;D1030,"Betrag hat mehr als 2 Nachkommastellen",IF(C1030&lt;SUMPRODUCT(--('Gutscheine'!$A$2:$A$501=B1030),'Gutscheine'!$B$2:$B$501),"Vor dem Ausgabedatum eingelöst",IF(ROUND(SUMPRODUCT(--($B$2:B1030=B1030),$D$2:D1030),2)&gt;ROUND(SUMPRODUCT(--('Gutscheine'!$A$2:$A$501=B1030),'Gutscheine'!$C$2:$C$501),2),"Übersteigt das Restguthaben","OK")))))))))))))</f>
        <v/>
      </c>
    </row>
    <row r="1031" spans="1:5">
      <c r="A1031" s="7"/>
      <c r="B1031" s="7"/>
      <c r="C1031" s="8"/>
      <c r="D1031" s="9"/>
      <c r="E1031" s="11">
        <f>IF(COUNTA(A1031:D1031)=0,"",IF(A1031="","Buchungs-ID fehlt",IF(SUMPRODUCT(--($A$2:$A$2001=A1031))&gt;1,"Doppelte Buchungs-ID",IF(B1031="","Gutschein-ID fehlt",IF(SUMPRODUCT(--('Gutscheine'!$A$2:$A$501=B1031))=0,"Unbekannte Gutschein-ID",IF(SUMPRODUCT(--('Gutscheine'!$A$2:$A$501=B1031))&gt;1,"Gutschein-ID steht doppelt auf „Gutscheine“",IF(NOT(ISNUMBER(C1031)),"Datum fehlt oder ist kein Datum",IF(OR(C1031&lt;DATE(2000,1,1),C1031&gt;DATE(2100,12,31)),"Datum außerhalb des gültigen Bereichs",IF(NOT(ISNUMBER(D1031)),"Betrag fehlt oder ist keine Zahl",IF(D1031&lt;=0,"Betrag muss über 0 liegen",IF(ROUND(D1031,2)&lt;&gt;D1031,"Betrag hat mehr als 2 Nachkommastellen",IF(C1031&lt;SUMPRODUCT(--('Gutscheine'!$A$2:$A$501=B1031),'Gutscheine'!$B$2:$B$501),"Vor dem Ausgabedatum eingelöst",IF(ROUND(SUMPRODUCT(--($B$2:B1031=B1031),$D$2:D1031),2)&gt;ROUND(SUMPRODUCT(--('Gutscheine'!$A$2:$A$501=B1031),'Gutscheine'!$C$2:$C$501),2),"Übersteigt das Restguthaben","OK")))))))))))))</f>
        <v/>
      </c>
    </row>
    <row r="1032" spans="1:5">
      <c r="A1032" s="7"/>
      <c r="B1032" s="7"/>
      <c r="C1032" s="8"/>
      <c r="D1032" s="9"/>
      <c r="E1032" s="11">
        <f>IF(COUNTA(A1032:D1032)=0,"",IF(A1032="","Buchungs-ID fehlt",IF(SUMPRODUCT(--($A$2:$A$2001=A1032))&gt;1,"Doppelte Buchungs-ID",IF(B1032="","Gutschein-ID fehlt",IF(SUMPRODUCT(--('Gutscheine'!$A$2:$A$501=B1032))=0,"Unbekannte Gutschein-ID",IF(SUMPRODUCT(--('Gutscheine'!$A$2:$A$501=B1032))&gt;1,"Gutschein-ID steht doppelt auf „Gutscheine“",IF(NOT(ISNUMBER(C1032)),"Datum fehlt oder ist kein Datum",IF(OR(C1032&lt;DATE(2000,1,1),C1032&gt;DATE(2100,12,31)),"Datum außerhalb des gültigen Bereichs",IF(NOT(ISNUMBER(D1032)),"Betrag fehlt oder ist keine Zahl",IF(D1032&lt;=0,"Betrag muss über 0 liegen",IF(ROUND(D1032,2)&lt;&gt;D1032,"Betrag hat mehr als 2 Nachkommastellen",IF(C1032&lt;SUMPRODUCT(--('Gutscheine'!$A$2:$A$501=B1032),'Gutscheine'!$B$2:$B$501),"Vor dem Ausgabedatum eingelöst",IF(ROUND(SUMPRODUCT(--($B$2:B1032=B1032),$D$2:D1032),2)&gt;ROUND(SUMPRODUCT(--('Gutscheine'!$A$2:$A$501=B1032),'Gutscheine'!$C$2:$C$501),2),"Übersteigt das Restguthaben","OK")))))))))))))</f>
        <v/>
      </c>
    </row>
    <row r="1033" spans="1:5">
      <c r="A1033" s="7"/>
      <c r="B1033" s="7"/>
      <c r="C1033" s="8"/>
      <c r="D1033" s="9"/>
      <c r="E1033" s="11">
        <f>IF(COUNTA(A1033:D1033)=0,"",IF(A1033="","Buchungs-ID fehlt",IF(SUMPRODUCT(--($A$2:$A$2001=A1033))&gt;1,"Doppelte Buchungs-ID",IF(B1033="","Gutschein-ID fehlt",IF(SUMPRODUCT(--('Gutscheine'!$A$2:$A$501=B1033))=0,"Unbekannte Gutschein-ID",IF(SUMPRODUCT(--('Gutscheine'!$A$2:$A$501=B1033))&gt;1,"Gutschein-ID steht doppelt auf „Gutscheine“",IF(NOT(ISNUMBER(C1033)),"Datum fehlt oder ist kein Datum",IF(OR(C1033&lt;DATE(2000,1,1),C1033&gt;DATE(2100,12,31)),"Datum außerhalb des gültigen Bereichs",IF(NOT(ISNUMBER(D1033)),"Betrag fehlt oder ist keine Zahl",IF(D1033&lt;=0,"Betrag muss über 0 liegen",IF(ROUND(D1033,2)&lt;&gt;D1033,"Betrag hat mehr als 2 Nachkommastellen",IF(C1033&lt;SUMPRODUCT(--('Gutscheine'!$A$2:$A$501=B1033),'Gutscheine'!$B$2:$B$501),"Vor dem Ausgabedatum eingelöst",IF(ROUND(SUMPRODUCT(--($B$2:B1033=B1033),$D$2:D1033),2)&gt;ROUND(SUMPRODUCT(--('Gutscheine'!$A$2:$A$501=B1033),'Gutscheine'!$C$2:$C$501),2),"Übersteigt das Restguthaben","OK")))))))))))))</f>
        <v/>
      </c>
    </row>
    <row r="1034" spans="1:5">
      <c r="A1034" s="7"/>
      <c r="B1034" s="7"/>
      <c r="C1034" s="8"/>
      <c r="D1034" s="9"/>
      <c r="E1034" s="11">
        <f>IF(COUNTA(A1034:D1034)=0,"",IF(A1034="","Buchungs-ID fehlt",IF(SUMPRODUCT(--($A$2:$A$2001=A1034))&gt;1,"Doppelte Buchungs-ID",IF(B1034="","Gutschein-ID fehlt",IF(SUMPRODUCT(--('Gutscheine'!$A$2:$A$501=B1034))=0,"Unbekannte Gutschein-ID",IF(SUMPRODUCT(--('Gutscheine'!$A$2:$A$501=B1034))&gt;1,"Gutschein-ID steht doppelt auf „Gutscheine“",IF(NOT(ISNUMBER(C1034)),"Datum fehlt oder ist kein Datum",IF(OR(C1034&lt;DATE(2000,1,1),C1034&gt;DATE(2100,12,31)),"Datum außerhalb des gültigen Bereichs",IF(NOT(ISNUMBER(D1034)),"Betrag fehlt oder ist keine Zahl",IF(D1034&lt;=0,"Betrag muss über 0 liegen",IF(ROUND(D1034,2)&lt;&gt;D1034,"Betrag hat mehr als 2 Nachkommastellen",IF(C1034&lt;SUMPRODUCT(--('Gutscheine'!$A$2:$A$501=B1034),'Gutscheine'!$B$2:$B$501),"Vor dem Ausgabedatum eingelöst",IF(ROUND(SUMPRODUCT(--($B$2:B1034=B1034),$D$2:D1034),2)&gt;ROUND(SUMPRODUCT(--('Gutscheine'!$A$2:$A$501=B1034),'Gutscheine'!$C$2:$C$501),2),"Übersteigt das Restguthaben","OK")))))))))))))</f>
        <v/>
      </c>
    </row>
    <row r="1035" spans="1:5">
      <c r="A1035" s="7"/>
      <c r="B1035" s="7"/>
      <c r="C1035" s="8"/>
      <c r="D1035" s="9"/>
      <c r="E1035" s="11">
        <f>IF(COUNTA(A1035:D1035)=0,"",IF(A1035="","Buchungs-ID fehlt",IF(SUMPRODUCT(--($A$2:$A$2001=A1035))&gt;1,"Doppelte Buchungs-ID",IF(B1035="","Gutschein-ID fehlt",IF(SUMPRODUCT(--('Gutscheine'!$A$2:$A$501=B1035))=0,"Unbekannte Gutschein-ID",IF(SUMPRODUCT(--('Gutscheine'!$A$2:$A$501=B1035))&gt;1,"Gutschein-ID steht doppelt auf „Gutscheine“",IF(NOT(ISNUMBER(C1035)),"Datum fehlt oder ist kein Datum",IF(OR(C1035&lt;DATE(2000,1,1),C1035&gt;DATE(2100,12,31)),"Datum außerhalb des gültigen Bereichs",IF(NOT(ISNUMBER(D1035)),"Betrag fehlt oder ist keine Zahl",IF(D1035&lt;=0,"Betrag muss über 0 liegen",IF(ROUND(D1035,2)&lt;&gt;D1035,"Betrag hat mehr als 2 Nachkommastellen",IF(C1035&lt;SUMPRODUCT(--('Gutscheine'!$A$2:$A$501=B1035),'Gutscheine'!$B$2:$B$501),"Vor dem Ausgabedatum eingelöst",IF(ROUND(SUMPRODUCT(--($B$2:B1035=B1035),$D$2:D1035),2)&gt;ROUND(SUMPRODUCT(--('Gutscheine'!$A$2:$A$501=B1035),'Gutscheine'!$C$2:$C$501),2),"Übersteigt das Restguthaben","OK")))))))))))))</f>
        <v/>
      </c>
    </row>
    <row r="1036" spans="1:5">
      <c r="A1036" s="7"/>
      <c r="B1036" s="7"/>
      <c r="C1036" s="8"/>
      <c r="D1036" s="9"/>
      <c r="E1036" s="11">
        <f>IF(COUNTA(A1036:D1036)=0,"",IF(A1036="","Buchungs-ID fehlt",IF(SUMPRODUCT(--($A$2:$A$2001=A1036))&gt;1,"Doppelte Buchungs-ID",IF(B1036="","Gutschein-ID fehlt",IF(SUMPRODUCT(--('Gutscheine'!$A$2:$A$501=B1036))=0,"Unbekannte Gutschein-ID",IF(SUMPRODUCT(--('Gutscheine'!$A$2:$A$501=B1036))&gt;1,"Gutschein-ID steht doppelt auf „Gutscheine“",IF(NOT(ISNUMBER(C1036)),"Datum fehlt oder ist kein Datum",IF(OR(C1036&lt;DATE(2000,1,1),C1036&gt;DATE(2100,12,31)),"Datum außerhalb des gültigen Bereichs",IF(NOT(ISNUMBER(D1036)),"Betrag fehlt oder ist keine Zahl",IF(D1036&lt;=0,"Betrag muss über 0 liegen",IF(ROUND(D1036,2)&lt;&gt;D1036,"Betrag hat mehr als 2 Nachkommastellen",IF(C1036&lt;SUMPRODUCT(--('Gutscheine'!$A$2:$A$501=B1036),'Gutscheine'!$B$2:$B$501),"Vor dem Ausgabedatum eingelöst",IF(ROUND(SUMPRODUCT(--($B$2:B1036=B1036),$D$2:D1036),2)&gt;ROUND(SUMPRODUCT(--('Gutscheine'!$A$2:$A$501=B1036),'Gutscheine'!$C$2:$C$501),2),"Übersteigt das Restguthaben","OK")))))))))))))</f>
        <v/>
      </c>
    </row>
    <row r="1037" spans="1:5">
      <c r="A1037" s="7"/>
      <c r="B1037" s="7"/>
      <c r="C1037" s="8"/>
      <c r="D1037" s="9"/>
      <c r="E1037" s="11">
        <f>IF(COUNTA(A1037:D1037)=0,"",IF(A1037="","Buchungs-ID fehlt",IF(SUMPRODUCT(--($A$2:$A$2001=A1037))&gt;1,"Doppelte Buchungs-ID",IF(B1037="","Gutschein-ID fehlt",IF(SUMPRODUCT(--('Gutscheine'!$A$2:$A$501=B1037))=0,"Unbekannte Gutschein-ID",IF(SUMPRODUCT(--('Gutscheine'!$A$2:$A$501=B1037))&gt;1,"Gutschein-ID steht doppelt auf „Gutscheine“",IF(NOT(ISNUMBER(C1037)),"Datum fehlt oder ist kein Datum",IF(OR(C1037&lt;DATE(2000,1,1),C1037&gt;DATE(2100,12,31)),"Datum außerhalb des gültigen Bereichs",IF(NOT(ISNUMBER(D1037)),"Betrag fehlt oder ist keine Zahl",IF(D1037&lt;=0,"Betrag muss über 0 liegen",IF(ROUND(D1037,2)&lt;&gt;D1037,"Betrag hat mehr als 2 Nachkommastellen",IF(C1037&lt;SUMPRODUCT(--('Gutscheine'!$A$2:$A$501=B1037),'Gutscheine'!$B$2:$B$501),"Vor dem Ausgabedatum eingelöst",IF(ROUND(SUMPRODUCT(--($B$2:B1037=B1037),$D$2:D1037),2)&gt;ROUND(SUMPRODUCT(--('Gutscheine'!$A$2:$A$501=B1037),'Gutscheine'!$C$2:$C$501),2),"Übersteigt das Restguthaben","OK")))))))))))))</f>
        <v/>
      </c>
    </row>
    <row r="1038" spans="1:5">
      <c r="A1038" s="7"/>
      <c r="B1038" s="7"/>
      <c r="C1038" s="8"/>
      <c r="D1038" s="9"/>
      <c r="E1038" s="11">
        <f>IF(COUNTA(A1038:D1038)=0,"",IF(A1038="","Buchungs-ID fehlt",IF(SUMPRODUCT(--($A$2:$A$2001=A1038))&gt;1,"Doppelte Buchungs-ID",IF(B1038="","Gutschein-ID fehlt",IF(SUMPRODUCT(--('Gutscheine'!$A$2:$A$501=B1038))=0,"Unbekannte Gutschein-ID",IF(SUMPRODUCT(--('Gutscheine'!$A$2:$A$501=B1038))&gt;1,"Gutschein-ID steht doppelt auf „Gutscheine“",IF(NOT(ISNUMBER(C1038)),"Datum fehlt oder ist kein Datum",IF(OR(C1038&lt;DATE(2000,1,1),C1038&gt;DATE(2100,12,31)),"Datum außerhalb des gültigen Bereichs",IF(NOT(ISNUMBER(D1038)),"Betrag fehlt oder ist keine Zahl",IF(D1038&lt;=0,"Betrag muss über 0 liegen",IF(ROUND(D1038,2)&lt;&gt;D1038,"Betrag hat mehr als 2 Nachkommastellen",IF(C1038&lt;SUMPRODUCT(--('Gutscheine'!$A$2:$A$501=B1038),'Gutscheine'!$B$2:$B$501),"Vor dem Ausgabedatum eingelöst",IF(ROUND(SUMPRODUCT(--($B$2:B1038=B1038),$D$2:D1038),2)&gt;ROUND(SUMPRODUCT(--('Gutscheine'!$A$2:$A$501=B1038),'Gutscheine'!$C$2:$C$501),2),"Übersteigt das Restguthaben","OK")))))))))))))</f>
        <v/>
      </c>
    </row>
    <row r="1039" spans="1:5">
      <c r="A1039" s="7"/>
      <c r="B1039" s="7"/>
      <c r="C1039" s="8"/>
      <c r="D1039" s="9"/>
      <c r="E1039" s="11">
        <f>IF(COUNTA(A1039:D1039)=0,"",IF(A1039="","Buchungs-ID fehlt",IF(SUMPRODUCT(--($A$2:$A$2001=A1039))&gt;1,"Doppelte Buchungs-ID",IF(B1039="","Gutschein-ID fehlt",IF(SUMPRODUCT(--('Gutscheine'!$A$2:$A$501=B1039))=0,"Unbekannte Gutschein-ID",IF(SUMPRODUCT(--('Gutscheine'!$A$2:$A$501=B1039))&gt;1,"Gutschein-ID steht doppelt auf „Gutscheine“",IF(NOT(ISNUMBER(C1039)),"Datum fehlt oder ist kein Datum",IF(OR(C1039&lt;DATE(2000,1,1),C1039&gt;DATE(2100,12,31)),"Datum außerhalb des gültigen Bereichs",IF(NOT(ISNUMBER(D1039)),"Betrag fehlt oder ist keine Zahl",IF(D1039&lt;=0,"Betrag muss über 0 liegen",IF(ROUND(D1039,2)&lt;&gt;D1039,"Betrag hat mehr als 2 Nachkommastellen",IF(C1039&lt;SUMPRODUCT(--('Gutscheine'!$A$2:$A$501=B1039),'Gutscheine'!$B$2:$B$501),"Vor dem Ausgabedatum eingelöst",IF(ROUND(SUMPRODUCT(--($B$2:B1039=B1039),$D$2:D1039),2)&gt;ROUND(SUMPRODUCT(--('Gutscheine'!$A$2:$A$501=B1039),'Gutscheine'!$C$2:$C$501),2),"Übersteigt das Restguthaben","OK")))))))))))))</f>
        <v/>
      </c>
    </row>
    <row r="1040" spans="1:5">
      <c r="A1040" s="7"/>
      <c r="B1040" s="7"/>
      <c r="C1040" s="8"/>
      <c r="D1040" s="9"/>
      <c r="E1040" s="11">
        <f>IF(COUNTA(A1040:D1040)=0,"",IF(A1040="","Buchungs-ID fehlt",IF(SUMPRODUCT(--($A$2:$A$2001=A1040))&gt;1,"Doppelte Buchungs-ID",IF(B1040="","Gutschein-ID fehlt",IF(SUMPRODUCT(--('Gutscheine'!$A$2:$A$501=B1040))=0,"Unbekannte Gutschein-ID",IF(SUMPRODUCT(--('Gutscheine'!$A$2:$A$501=B1040))&gt;1,"Gutschein-ID steht doppelt auf „Gutscheine“",IF(NOT(ISNUMBER(C1040)),"Datum fehlt oder ist kein Datum",IF(OR(C1040&lt;DATE(2000,1,1),C1040&gt;DATE(2100,12,31)),"Datum außerhalb des gültigen Bereichs",IF(NOT(ISNUMBER(D1040)),"Betrag fehlt oder ist keine Zahl",IF(D1040&lt;=0,"Betrag muss über 0 liegen",IF(ROUND(D1040,2)&lt;&gt;D1040,"Betrag hat mehr als 2 Nachkommastellen",IF(C1040&lt;SUMPRODUCT(--('Gutscheine'!$A$2:$A$501=B1040),'Gutscheine'!$B$2:$B$501),"Vor dem Ausgabedatum eingelöst",IF(ROUND(SUMPRODUCT(--($B$2:B1040=B1040),$D$2:D1040),2)&gt;ROUND(SUMPRODUCT(--('Gutscheine'!$A$2:$A$501=B1040),'Gutscheine'!$C$2:$C$501),2),"Übersteigt das Restguthaben","OK")))))))))))))</f>
        <v/>
      </c>
    </row>
    <row r="1041" spans="1:5">
      <c r="A1041" s="7"/>
      <c r="B1041" s="7"/>
      <c r="C1041" s="8"/>
      <c r="D1041" s="9"/>
      <c r="E1041" s="11">
        <f>IF(COUNTA(A1041:D1041)=0,"",IF(A1041="","Buchungs-ID fehlt",IF(SUMPRODUCT(--($A$2:$A$2001=A1041))&gt;1,"Doppelte Buchungs-ID",IF(B1041="","Gutschein-ID fehlt",IF(SUMPRODUCT(--('Gutscheine'!$A$2:$A$501=B1041))=0,"Unbekannte Gutschein-ID",IF(SUMPRODUCT(--('Gutscheine'!$A$2:$A$501=B1041))&gt;1,"Gutschein-ID steht doppelt auf „Gutscheine“",IF(NOT(ISNUMBER(C1041)),"Datum fehlt oder ist kein Datum",IF(OR(C1041&lt;DATE(2000,1,1),C1041&gt;DATE(2100,12,31)),"Datum außerhalb des gültigen Bereichs",IF(NOT(ISNUMBER(D1041)),"Betrag fehlt oder ist keine Zahl",IF(D1041&lt;=0,"Betrag muss über 0 liegen",IF(ROUND(D1041,2)&lt;&gt;D1041,"Betrag hat mehr als 2 Nachkommastellen",IF(C1041&lt;SUMPRODUCT(--('Gutscheine'!$A$2:$A$501=B1041),'Gutscheine'!$B$2:$B$501),"Vor dem Ausgabedatum eingelöst",IF(ROUND(SUMPRODUCT(--($B$2:B1041=B1041),$D$2:D1041),2)&gt;ROUND(SUMPRODUCT(--('Gutscheine'!$A$2:$A$501=B1041),'Gutscheine'!$C$2:$C$501),2),"Übersteigt das Restguthaben","OK")))))))))))))</f>
        <v/>
      </c>
    </row>
    <row r="1042" spans="1:5">
      <c r="A1042" s="7"/>
      <c r="B1042" s="7"/>
      <c r="C1042" s="8"/>
      <c r="D1042" s="9"/>
      <c r="E1042" s="11">
        <f>IF(COUNTA(A1042:D1042)=0,"",IF(A1042="","Buchungs-ID fehlt",IF(SUMPRODUCT(--($A$2:$A$2001=A1042))&gt;1,"Doppelte Buchungs-ID",IF(B1042="","Gutschein-ID fehlt",IF(SUMPRODUCT(--('Gutscheine'!$A$2:$A$501=B1042))=0,"Unbekannte Gutschein-ID",IF(SUMPRODUCT(--('Gutscheine'!$A$2:$A$501=B1042))&gt;1,"Gutschein-ID steht doppelt auf „Gutscheine“",IF(NOT(ISNUMBER(C1042)),"Datum fehlt oder ist kein Datum",IF(OR(C1042&lt;DATE(2000,1,1),C1042&gt;DATE(2100,12,31)),"Datum außerhalb des gültigen Bereichs",IF(NOT(ISNUMBER(D1042)),"Betrag fehlt oder ist keine Zahl",IF(D1042&lt;=0,"Betrag muss über 0 liegen",IF(ROUND(D1042,2)&lt;&gt;D1042,"Betrag hat mehr als 2 Nachkommastellen",IF(C1042&lt;SUMPRODUCT(--('Gutscheine'!$A$2:$A$501=B1042),'Gutscheine'!$B$2:$B$501),"Vor dem Ausgabedatum eingelöst",IF(ROUND(SUMPRODUCT(--($B$2:B1042=B1042),$D$2:D1042),2)&gt;ROUND(SUMPRODUCT(--('Gutscheine'!$A$2:$A$501=B1042),'Gutscheine'!$C$2:$C$501),2),"Übersteigt das Restguthaben","OK")))))))))))))</f>
        <v/>
      </c>
    </row>
    <row r="1043" spans="1:5">
      <c r="A1043" s="7"/>
      <c r="B1043" s="7"/>
      <c r="C1043" s="8"/>
      <c r="D1043" s="9"/>
      <c r="E1043" s="11">
        <f>IF(COUNTA(A1043:D1043)=0,"",IF(A1043="","Buchungs-ID fehlt",IF(SUMPRODUCT(--($A$2:$A$2001=A1043))&gt;1,"Doppelte Buchungs-ID",IF(B1043="","Gutschein-ID fehlt",IF(SUMPRODUCT(--('Gutscheine'!$A$2:$A$501=B1043))=0,"Unbekannte Gutschein-ID",IF(SUMPRODUCT(--('Gutscheine'!$A$2:$A$501=B1043))&gt;1,"Gutschein-ID steht doppelt auf „Gutscheine“",IF(NOT(ISNUMBER(C1043)),"Datum fehlt oder ist kein Datum",IF(OR(C1043&lt;DATE(2000,1,1),C1043&gt;DATE(2100,12,31)),"Datum außerhalb des gültigen Bereichs",IF(NOT(ISNUMBER(D1043)),"Betrag fehlt oder ist keine Zahl",IF(D1043&lt;=0,"Betrag muss über 0 liegen",IF(ROUND(D1043,2)&lt;&gt;D1043,"Betrag hat mehr als 2 Nachkommastellen",IF(C1043&lt;SUMPRODUCT(--('Gutscheine'!$A$2:$A$501=B1043),'Gutscheine'!$B$2:$B$501),"Vor dem Ausgabedatum eingelöst",IF(ROUND(SUMPRODUCT(--($B$2:B1043=B1043),$D$2:D1043),2)&gt;ROUND(SUMPRODUCT(--('Gutscheine'!$A$2:$A$501=B1043),'Gutscheine'!$C$2:$C$501),2),"Übersteigt das Restguthaben","OK")))))))))))))</f>
        <v/>
      </c>
    </row>
    <row r="1044" spans="1:5">
      <c r="A1044" s="7"/>
      <c r="B1044" s="7"/>
      <c r="C1044" s="8"/>
      <c r="D1044" s="9"/>
      <c r="E1044" s="11">
        <f>IF(COUNTA(A1044:D1044)=0,"",IF(A1044="","Buchungs-ID fehlt",IF(SUMPRODUCT(--($A$2:$A$2001=A1044))&gt;1,"Doppelte Buchungs-ID",IF(B1044="","Gutschein-ID fehlt",IF(SUMPRODUCT(--('Gutscheine'!$A$2:$A$501=B1044))=0,"Unbekannte Gutschein-ID",IF(SUMPRODUCT(--('Gutscheine'!$A$2:$A$501=B1044))&gt;1,"Gutschein-ID steht doppelt auf „Gutscheine“",IF(NOT(ISNUMBER(C1044)),"Datum fehlt oder ist kein Datum",IF(OR(C1044&lt;DATE(2000,1,1),C1044&gt;DATE(2100,12,31)),"Datum außerhalb des gültigen Bereichs",IF(NOT(ISNUMBER(D1044)),"Betrag fehlt oder ist keine Zahl",IF(D1044&lt;=0,"Betrag muss über 0 liegen",IF(ROUND(D1044,2)&lt;&gt;D1044,"Betrag hat mehr als 2 Nachkommastellen",IF(C1044&lt;SUMPRODUCT(--('Gutscheine'!$A$2:$A$501=B1044),'Gutscheine'!$B$2:$B$501),"Vor dem Ausgabedatum eingelöst",IF(ROUND(SUMPRODUCT(--($B$2:B1044=B1044),$D$2:D1044),2)&gt;ROUND(SUMPRODUCT(--('Gutscheine'!$A$2:$A$501=B1044),'Gutscheine'!$C$2:$C$501),2),"Übersteigt das Restguthaben","OK")))))))))))))</f>
        <v/>
      </c>
    </row>
    <row r="1045" spans="1:5">
      <c r="A1045" s="7"/>
      <c r="B1045" s="7"/>
      <c r="C1045" s="8"/>
      <c r="D1045" s="9"/>
      <c r="E1045" s="11">
        <f>IF(COUNTA(A1045:D1045)=0,"",IF(A1045="","Buchungs-ID fehlt",IF(SUMPRODUCT(--($A$2:$A$2001=A1045))&gt;1,"Doppelte Buchungs-ID",IF(B1045="","Gutschein-ID fehlt",IF(SUMPRODUCT(--('Gutscheine'!$A$2:$A$501=B1045))=0,"Unbekannte Gutschein-ID",IF(SUMPRODUCT(--('Gutscheine'!$A$2:$A$501=B1045))&gt;1,"Gutschein-ID steht doppelt auf „Gutscheine“",IF(NOT(ISNUMBER(C1045)),"Datum fehlt oder ist kein Datum",IF(OR(C1045&lt;DATE(2000,1,1),C1045&gt;DATE(2100,12,31)),"Datum außerhalb des gültigen Bereichs",IF(NOT(ISNUMBER(D1045)),"Betrag fehlt oder ist keine Zahl",IF(D1045&lt;=0,"Betrag muss über 0 liegen",IF(ROUND(D1045,2)&lt;&gt;D1045,"Betrag hat mehr als 2 Nachkommastellen",IF(C1045&lt;SUMPRODUCT(--('Gutscheine'!$A$2:$A$501=B1045),'Gutscheine'!$B$2:$B$501),"Vor dem Ausgabedatum eingelöst",IF(ROUND(SUMPRODUCT(--($B$2:B1045=B1045),$D$2:D1045),2)&gt;ROUND(SUMPRODUCT(--('Gutscheine'!$A$2:$A$501=B1045),'Gutscheine'!$C$2:$C$501),2),"Übersteigt das Restguthaben","OK")))))))))))))</f>
        <v/>
      </c>
    </row>
    <row r="1046" spans="1:5">
      <c r="A1046" s="7"/>
      <c r="B1046" s="7"/>
      <c r="C1046" s="8"/>
      <c r="D1046" s="9"/>
      <c r="E1046" s="11">
        <f>IF(COUNTA(A1046:D1046)=0,"",IF(A1046="","Buchungs-ID fehlt",IF(SUMPRODUCT(--($A$2:$A$2001=A1046))&gt;1,"Doppelte Buchungs-ID",IF(B1046="","Gutschein-ID fehlt",IF(SUMPRODUCT(--('Gutscheine'!$A$2:$A$501=B1046))=0,"Unbekannte Gutschein-ID",IF(SUMPRODUCT(--('Gutscheine'!$A$2:$A$501=B1046))&gt;1,"Gutschein-ID steht doppelt auf „Gutscheine“",IF(NOT(ISNUMBER(C1046)),"Datum fehlt oder ist kein Datum",IF(OR(C1046&lt;DATE(2000,1,1),C1046&gt;DATE(2100,12,31)),"Datum außerhalb des gültigen Bereichs",IF(NOT(ISNUMBER(D1046)),"Betrag fehlt oder ist keine Zahl",IF(D1046&lt;=0,"Betrag muss über 0 liegen",IF(ROUND(D1046,2)&lt;&gt;D1046,"Betrag hat mehr als 2 Nachkommastellen",IF(C1046&lt;SUMPRODUCT(--('Gutscheine'!$A$2:$A$501=B1046),'Gutscheine'!$B$2:$B$501),"Vor dem Ausgabedatum eingelöst",IF(ROUND(SUMPRODUCT(--($B$2:B1046=B1046),$D$2:D1046),2)&gt;ROUND(SUMPRODUCT(--('Gutscheine'!$A$2:$A$501=B1046),'Gutscheine'!$C$2:$C$501),2),"Übersteigt das Restguthaben","OK")))))))))))))</f>
        <v/>
      </c>
    </row>
    <row r="1047" spans="1:5">
      <c r="A1047" s="7"/>
      <c r="B1047" s="7"/>
      <c r="C1047" s="8"/>
      <c r="D1047" s="9"/>
      <c r="E1047" s="11">
        <f>IF(COUNTA(A1047:D1047)=0,"",IF(A1047="","Buchungs-ID fehlt",IF(SUMPRODUCT(--($A$2:$A$2001=A1047))&gt;1,"Doppelte Buchungs-ID",IF(B1047="","Gutschein-ID fehlt",IF(SUMPRODUCT(--('Gutscheine'!$A$2:$A$501=B1047))=0,"Unbekannte Gutschein-ID",IF(SUMPRODUCT(--('Gutscheine'!$A$2:$A$501=B1047))&gt;1,"Gutschein-ID steht doppelt auf „Gutscheine“",IF(NOT(ISNUMBER(C1047)),"Datum fehlt oder ist kein Datum",IF(OR(C1047&lt;DATE(2000,1,1),C1047&gt;DATE(2100,12,31)),"Datum außerhalb des gültigen Bereichs",IF(NOT(ISNUMBER(D1047)),"Betrag fehlt oder ist keine Zahl",IF(D1047&lt;=0,"Betrag muss über 0 liegen",IF(ROUND(D1047,2)&lt;&gt;D1047,"Betrag hat mehr als 2 Nachkommastellen",IF(C1047&lt;SUMPRODUCT(--('Gutscheine'!$A$2:$A$501=B1047),'Gutscheine'!$B$2:$B$501),"Vor dem Ausgabedatum eingelöst",IF(ROUND(SUMPRODUCT(--($B$2:B1047=B1047),$D$2:D1047),2)&gt;ROUND(SUMPRODUCT(--('Gutscheine'!$A$2:$A$501=B1047),'Gutscheine'!$C$2:$C$501),2),"Übersteigt das Restguthaben","OK")))))))))))))</f>
        <v/>
      </c>
    </row>
    <row r="1048" spans="1:5">
      <c r="A1048" s="7"/>
      <c r="B1048" s="7"/>
      <c r="C1048" s="8"/>
      <c r="D1048" s="9"/>
      <c r="E1048" s="11">
        <f>IF(COUNTA(A1048:D1048)=0,"",IF(A1048="","Buchungs-ID fehlt",IF(SUMPRODUCT(--($A$2:$A$2001=A1048))&gt;1,"Doppelte Buchungs-ID",IF(B1048="","Gutschein-ID fehlt",IF(SUMPRODUCT(--('Gutscheine'!$A$2:$A$501=B1048))=0,"Unbekannte Gutschein-ID",IF(SUMPRODUCT(--('Gutscheine'!$A$2:$A$501=B1048))&gt;1,"Gutschein-ID steht doppelt auf „Gutscheine“",IF(NOT(ISNUMBER(C1048)),"Datum fehlt oder ist kein Datum",IF(OR(C1048&lt;DATE(2000,1,1),C1048&gt;DATE(2100,12,31)),"Datum außerhalb des gültigen Bereichs",IF(NOT(ISNUMBER(D1048)),"Betrag fehlt oder ist keine Zahl",IF(D1048&lt;=0,"Betrag muss über 0 liegen",IF(ROUND(D1048,2)&lt;&gt;D1048,"Betrag hat mehr als 2 Nachkommastellen",IF(C1048&lt;SUMPRODUCT(--('Gutscheine'!$A$2:$A$501=B1048),'Gutscheine'!$B$2:$B$501),"Vor dem Ausgabedatum eingelöst",IF(ROUND(SUMPRODUCT(--($B$2:B1048=B1048),$D$2:D1048),2)&gt;ROUND(SUMPRODUCT(--('Gutscheine'!$A$2:$A$501=B1048),'Gutscheine'!$C$2:$C$501),2),"Übersteigt das Restguthaben","OK")))))))))))))</f>
        <v/>
      </c>
    </row>
    <row r="1049" spans="1:5">
      <c r="A1049" s="7"/>
      <c r="B1049" s="7"/>
      <c r="C1049" s="8"/>
      <c r="D1049" s="9"/>
      <c r="E1049" s="11">
        <f>IF(COUNTA(A1049:D1049)=0,"",IF(A1049="","Buchungs-ID fehlt",IF(SUMPRODUCT(--($A$2:$A$2001=A1049))&gt;1,"Doppelte Buchungs-ID",IF(B1049="","Gutschein-ID fehlt",IF(SUMPRODUCT(--('Gutscheine'!$A$2:$A$501=B1049))=0,"Unbekannte Gutschein-ID",IF(SUMPRODUCT(--('Gutscheine'!$A$2:$A$501=B1049))&gt;1,"Gutschein-ID steht doppelt auf „Gutscheine“",IF(NOT(ISNUMBER(C1049)),"Datum fehlt oder ist kein Datum",IF(OR(C1049&lt;DATE(2000,1,1),C1049&gt;DATE(2100,12,31)),"Datum außerhalb des gültigen Bereichs",IF(NOT(ISNUMBER(D1049)),"Betrag fehlt oder ist keine Zahl",IF(D1049&lt;=0,"Betrag muss über 0 liegen",IF(ROUND(D1049,2)&lt;&gt;D1049,"Betrag hat mehr als 2 Nachkommastellen",IF(C1049&lt;SUMPRODUCT(--('Gutscheine'!$A$2:$A$501=B1049),'Gutscheine'!$B$2:$B$501),"Vor dem Ausgabedatum eingelöst",IF(ROUND(SUMPRODUCT(--($B$2:B1049=B1049),$D$2:D1049),2)&gt;ROUND(SUMPRODUCT(--('Gutscheine'!$A$2:$A$501=B1049),'Gutscheine'!$C$2:$C$501),2),"Übersteigt das Restguthaben","OK")))))))))))))</f>
        <v/>
      </c>
    </row>
    <row r="1050" spans="1:5">
      <c r="A1050" s="7"/>
      <c r="B1050" s="7"/>
      <c r="C1050" s="8"/>
      <c r="D1050" s="9"/>
      <c r="E1050" s="11">
        <f>IF(COUNTA(A1050:D1050)=0,"",IF(A1050="","Buchungs-ID fehlt",IF(SUMPRODUCT(--($A$2:$A$2001=A1050))&gt;1,"Doppelte Buchungs-ID",IF(B1050="","Gutschein-ID fehlt",IF(SUMPRODUCT(--('Gutscheine'!$A$2:$A$501=B1050))=0,"Unbekannte Gutschein-ID",IF(SUMPRODUCT(--('Gutscheine'!$A$2:$A$501=B1050))&gt;1,"Gutschein-ID steht doppelt auf „Gutscheine“",IF(NOT(ISNUMBER(C1050)),"Datum fehlt oder ist kein Datum",IF(OR(C1050&lt;DATE(2000,1,1),C1050&gt;DATE(2100,12,31)),"Datum außerhalb des gültigen Bereichs",IF(NOT(ISNUMBER(D1050)),"Betrag fehlt oder ist keine Zahl",IF(D1050&lt;=0,"Betrag muss über 0 liegen",IF(ROUND(D1050,2)&lt;&gt;D1050,"Betrag hat mehr als 2 Nachkommastellen",IF(C1050&lt;SUMPRODUCT(--('Gutscheine'!$A$2:$A$501=B1050),'Gutscheine'!$B$2:$B$501),"Vor dem Ausgabedatum eingelöst",IF(ROUND(SUMPRODUCT(--($B$2:B1050=B1050),$D$2:D1050),2)&gt;ROUND(SUMPRODUCT(--('Gutscheine'!$A$2:$A$501=B1050),'Gutscheine'!$C$2:$C$501),2),"Übersteigt das Restguthaben","OK")))))))))))))</f>
        <v/>
      </c>
    </row>
    <row r="1051" spans="1:5">
      <c r="A1051" s="7"/>
      <c r="B1051" s="7"/>
      <c r="C1051" s="8"/>
      <c r="D1051" s="9"/>
      <c r="E1051" s="11">
        <f>IF(COUNTA(A1051:D1051)=0,"",IF(A1051="","Buchungs-ID fehlt",IF(SUMPRODUCT(--($A$2:$A$2001=A1051))&gt;1,"Doppelte Buchungs-ID",IF(B1051="","Gutschein-ID fehlt",IF(SUMPRODUCT(--('Gutscheine'!$A$2:$A$501=B1051))=0,"Unbekannte Gutschein-ID",IF(SUMPRODUCT(--('Gutscheine'!$A$2:$A$501=B1051))&gt;1,"Gutschein-ID steht doppelt auf „Gutscheine“",IF(NOT(ISNUMBER(C1051)),"Datum fehlt oder ist kein Datum",IF(OR(C1051&lt;DATE(2000,1,1),C1051&gt;DATE(2100,12,31)),"Datum außerhalb des gültigen Bereichs",IF(NOT(ISNUMBER(D1051)),"Betrag fehlt oder ist keine Zahl",IF(D1051&lt;=0,"Betrag muss über 0 liegen",IF(ROUND(D1051,2)&lt;&gt;D1051,"Betrag hat mehr als 2 Nachkommastellen",IF(C1051&lt;SUMPRODUCT(--('Gutscheine'!$A$2:$A$501=B1051),'Gutscheine'!$B$2:$B$501),"Vor dem Ausgabedatum eingelöst",IF(ROUND(SUMPRODUCT(--($B$2:B1051=B1051),$D$2:D1051),2)&gt;ROUND(SUMPRODUCT(--('Gutscheine'!$A$2:$A$501=B1051),'Gutscheine'!$C$2:$C$501),2),"Übersteigt das Restguthaben","OK")))))))))))))</f>
        <v/>
      </c>
    </row>
    <row r="1052" spans="1:5">
      <c r="A1052" s="7"/>
      <c r="B1052" s="7"/>
      <c r="C1052" s="8"/>
      <c r="D1052" s="9"/>
      <c r="E1052" s="11">
        <f>IF(COUNTA(A1052:D1052)=0,"",IF(A1052="","Buchungs-ID fehlt",IF(SUMPRODUCT(--($A$2:$A$2001=A1052))&gt;1,"Doppelte Buchungs-ID",IF(B1052="","Gutschein-ID fehlt",IF(SUMPRODUCT(--('Gutscheine'!$A$2:$A$501=B1052))=0,"Unbekannte Gutschein-ID",IF(SUMPRODUCT(--('Gutscheine'!$A$2:$A$501=B1052))&gt;1,"Gutschein-ID steht doppelt auf „Gutscheine“",IF(NOT(ISNUMBER(C1052)),"Datum fehlt oder ist kein Datum",IF(OR(C1052&lt;DATE(2000,1,1),C1052&gt;DATE(2100,12,31)),"Datum außerhalb des gültigen Bereichs",IF(NOT(ISNUMBER(D1052)),"Betrag fehlt oder ist keine Zahl",IF(D1052&lt;=0,"Betrag muss über 0 liegen",IF(ROUND(D1052,2)&lt;&gt;D1052,"Betrag hat mehr als 2 Nachkommastellen",IF(C1052&lt;SUMPRODUCT(--('Gutscheine'!$A$2:$A$501=B1052),'Gutscheine'!$B$2:$B$501),"Vor dem Ausgabedatum eingelöst",IF(ROUND(SUMPRODUCT(--($B$2:B1052=B1052),$D$2:D1052),2)&gt;ROUND(SUMPRODUCT(--('Gutscheine'!$A$2:$A$501=B1052),'Gutscheine'!$C$2:$C$501),2),"Übersteigt das Restguthaben","OK")))))))))))))</f>
        <v/>
      </c>
    </row>
    <row r="1053" spans="1:5">
      <c r="A1053" s="7"/>
      <c r="B1053" s="7"/>
      <c r="C1053" s="8"/>
      <c r="D1053" s="9"/>
      <c r="E1053" s="11">
        <f>IF(COUNTA(A1053:D1053)=0,"",IF(A1053="","Buchungs-ID fehlt",IF(SUMPRODUCT(--($A$2:$A$2001=A1053))&gt;1,"Doppelte Buchungs-ID",IF(B1053="","Gutschein-ID fehlt",IF(SUMPRODUCT(--('Gutscheine'!$A$2:$A$501=B1053))=0,"Unbekannte Gutschein-ID",IF(SUMPRODUCT(--('Gutscheine'!$A$2:$A$501=B1053))&gt;1,"Gutschein-ID steht doppelt auf „Gutscheine“",IF(NOT(ISNUMBER(C1053)),"Datum fehlt oder ist kein Datum",IF(OR(C1053&lt;DATE(2000,1,1),C1053&gt;DATE(2100,12,31)),"Datum außerhalb des gültigen Bereichs",IF(NOT(ISNUMBER(D1053)),"Betrag fehlt oder ist keine Zahl",IF(D1053&lt;=0,"Betrag muss über 0 liegen",IF(ROUND(D1053,2)&lt;&gt;D1053,"Betrag hat mehr als 2 Nachkommastellen",IF(C1053&lt;SUMPRODUCT(--('Gutscheine'!$A$2:$A$501=B1053),'Gutscheine'!$B$2:$B$501),"Vor dem Ausgabedatum eingelöst",IF(ROUND(SUMPRODUCT(--($B$2:B1053=B1053),$D$2:D1053),2)&gt;ROUND(SUMPRODUCT(--('Gutscheine'!$A$2:$A$501=B1053),'Gutscheine'!$C$2:$C$501),2),"Übersteigt das Restguthaben","OK")))))))))))))</f>
        <v/>
      </c>
    </row>
    <row r="1054" spans="1:5">
      <c r="A1054" s="7"/>
      <c r="B1054" s="7"/>
      <c r="C1054" s="8"/>
      <c r="D1054" s="9"/>
      <c r="E1054" s="11">
        <f>IF(COUNTA(A1054:D1054)=0,"",IF(A1054="","Buchungs-ID fehlt",IF(SUMPRODUCT(--($A$2:$A$2001=A1054))&gt;1,"Doppelte Buchungs-ID",IF(B1054="","Gutschein-ID fehlt",IF(SUMPRODUCT(--('Gutscheine'!$A$2:$A$501=B1054))=0,"Unbekannte Gutschein-ID",IF(SUMPRODUCT(--('Gutscheine'!$A$2:$A$501=B1054))&gt;1,"Gutschein-ID steht doppelt auf „Gutscheine“",IF(NOT(ISNUMBER(C1054)),"Datum fehlt oder ist kein Datum",IF(OR(C1054&lt;DATE(2000,1,1),C1054&gt;DATE(2100,12,31)),"Datum außerhalb des gültigen Bereichs",IF(NOT(ISNUMBER(D1054)),"Betrag fehlt oder ist keine Zahl",IF(D1054&lt;=0,"Betrag muss über 0 liegen",IF(ROUND(D1054,2)&lt;&gt;D1054,"Betrag hat mehr als 2 Nachkommastellen",IF(C1054&lt;SUMPRODUCT(--('Gutscheine'!$A$2:$A$501=B1054),'Gutscheine'!$B$2:$B$501),"Vor dem Ausgabedatum eingelöst",IF(ROUND(SUMPRODUCT(--($B$2:B1054=B1054),$D$2:D1054),2)&gt;ROUND(SUMPRODUCT(--('Gutscheine'!$A$2:$A$501=B1054),'Gutscheine'!$C$2:$C$501),2),"Übersteigt das Restguthaben","OK")))))))))))))</f>
        <v/>
      </c>
    </row>
    <row r="1055" spans="1:5">
      <c r="A1055" s="7"/>
      <c r="B1055" s="7"/>
      <c r="C1055" s="8"/>
      <c r="D1055" s="9"/>
      <c r="E1055" s="11">
        <f>IF(COUNTA(A1055:D1055)=0,"",IF(A1055="","Buchungs-ID fehlt",IF(SUMPRODUCT(--($A$2:$A$2001=A1055))&gt;1,"Doppelte Buchungs-ID",IF(B1055="","Gutschein-ID fehlt",IF(SUMPRODUCT(--('Gutscheine'!$A$2:$A$501=B1055))=0,"Unbekannte Gutschein-ID",IF(SUMPRODUCT(--('Gutscheine'!$A$2:$A$501=B1055))&gt;1,"Gutschein-ID steht doppelt auf „Gutscheine“",IF(NOT(ISNUMBER(C1055)),"Datum fehlt oder ist kein Datum",IF(OR(C1055&lt;DATE(2000,1,1),C1055&gt;DATE(2100,12,31)),"Datum außerhalb des gültigen Bereichs",IF(NOT(ISNUMBER(D1055)),"Betrag fehlt oder ist keine Zahl",IF(D1055&lt;=0,"Betrag muss über 0 liegen",IF(ROUND(D1055,2)&lt;&gt;D1055,"Betrag hat mehr als 2 Nachkommastellen",IF(C1055&lt;SUMPRODUCT(--('Gutscheine'!$A$2:$A$501=B1055),'Gutscheine'!$B$2:$B$501),"Vor dem Ausgabedatum eingelöst",IF(ROUND(SUMPRODUCT(--($B$2:B1055=B1055),$D$2:D1055),2)&gt;ROUND(SUMPRODUCT(--('Gutscheine'!$A$2:$A$501=B1055),'Gutscheine'!$C$2:$C$501),2),"Übersteigt das Restguthaben","OK")))))))))))))</f>
        <v/>
      </c>
    </row>
    <row r="1056" spans="1:5">
      <c r="A1056" s="7"/>
      <c r="B1056" s="7"/>
      <c r="C1056" s="8"/>
      <c r="D1056" s="9"/>
      <c r="E1056" s="11">
        <f>IF(COUNTA(A1056:D1056)=0,"",IF(A1056="","Buchungs-ID fehlt",IF(SUMPRODUCT(--($A$2:$A$2001=A1056))&gt;1,"Doppelte Buchungs-ID",IF(B1056="","Gutschein-ID fehlt",IF(SUMPRODUCT(--('Gutscheine'!$A$2:$A$501=B1056))=0,"Unbekannte Gutschein-ID",IF(SUMPRODUCT(--('Gutscheine'!$A$2:$A$501=B1056))&gt;1,"Gutschein-ID steht doppelt auf „Gutscheine“",IF(NOT(ISNUMBER(C1056)),"Datum fehlt oder ist kein Datum",IF(OR(C1056&lt;DATE(2000,1,1),C1056&gt;DATE(2100,12,31)),"Datum außerhalb des gültigen Bereichs",IF(NOT(ISNUMBER(D1056)),"Betrag fehlt oder ist keine Zahl",IF(D1056&lt;=0,"Betrag muss über 0 liegen",IF(ROUND(D1056,2)&lt;&gt;D1056,"Betrag hat mehr als 2 Nachkommastellen",IF(C1056&lt;SUMPRODUCT(--('Gutscheine'!$A$2:$A$501=B1056),'Gutscheine'!$B$2:$B$501),"Vor dem Ausgabedatum eingelöst",IF(ROUND(SUMPRODUCT(--($B$2:B1056=B1056),$D$2:D1056),2)&gt;ROUND(SUMPRODUCT(--('Gutscheine'!$A$2:$A$501=B1056),'Gutscheine'!$C$2:$C$501),2),"Übersteigt das Restguthaben","OK")))))))))))))</f>
        <v/>
      </c>
    </row>
    <row r="1057" spans="1:5">
      <c r="A1057" s="7"/>
      <c r="B1057" s="7"/>
      <c r="C1057" s="8"/>
      <c r="D1057" s="9"/>
      <c r="E1057" s="11">
        <f>IF(COUNTA(A1057:D1057)=0,"",IF(A1057="","Buchungs-ID fehlt",IF(SUMPRODUCT(--($A$2:$A$2001=A1057))&gt;1,"Doppelte Buchungs-ID",IF(B1057="","Gutschein-ID fehlt",IF(SUMPRODUCT(--('Gutscheine'!$A$2:$A$501=B1057))=0,"Unbekannte Gutschein-ID",IF(SUMPRODUCT(--('Gutscheine'!$A$2:$A$501=B1057))&gt;1,"Gutschein-ID steht doppelt auf „Gutscheine“",IF(NOT(ISNUMBER(C1057)),"Datum fehlt oder ist kein Datum",IF(OR(C1057&lt;DATE(2000,1,1),C1057&gt;DATE(2100,12,31)),"Datum außerhalb des gültigen Bereichs",IF(NOT(ISNUMBER(D1057)),"Betrag fehlt oder ist keine Zahl",IF(D1057&lt;=0,"Betrag muss über 0 liegen",IF(ROUND(D1057,2)&lt;&gt;D1057,"Betrag hat mehr als 2 Nachkommastellen",IF(C1057&lt;SUMPRODUCT(--('Gutscheine'!$A$2:$A$501=B1057),'Gutscheine'!$B$2:$B$501),"Vor dem Ausgabedatum eingelöst",IF(ROUND(SUMPRODUCT(--($B$2:B1057=B1057),$D$2:D1057),2)&gt;ROUND(SUMPRODUCT(--('Gutscheine'!$A$2:$A$501=B1057),'Gutscheine'!$C$2:$C$501),2),"Übersteigt das Restguthaben","OK")))))))))))))</f>
        <v/>
      </c>
    </row>
    <row r="1058" spans="1:5">
      <c r="A1058" s="7"/>
      <c r="B1058" s="7"/>
      <c r="C1058" s="8"/>
      <c r="D1058" s="9"/>
      <c r="E1058" s="11">
        <f>IF(COUNTA(A1058:D1058)=0,"",IF(A1058="","Buchungs-ID fehlt",IF(SUMPRODUCT(--($A$2:$A$2001=A1058))&gt;1,"Doppelte Buchungs-ID",IF(B1058="","Gutschein-ID fehlt",IF(SUMPRODUCT(--('Gutscheine'!$A$2:$A$501=B1058))=0,"Unbekannte Gutschein-ID",IF(SUMPRODUCT(--('Gutscheine'!$A$2:$A$501=B1058))&gt;1,"Gutschein-ID steht doppelt auf „Gutscheine“",IF(NOT(ISNUMBER(C1058)),"Datum fehlt oder ist kein Datum",IF(OR(C1058&lt;DATE(2000,1,1),C1058&gt;DATE(2100,12,31)),"Datum außerhalb des gültigen Bereichs",IF(NOT(ISNUMBER(D1058)),"Betrag fehlt oder ist keine Zahl",IF(D1058&lt;=0,"Betrag muss über 0 liegen",IF(ROUND(D1058,2)&lt;&gt;D1058,"Betrag hat mehr als 2 Nachkommastellen",IF(C1058&lt;SUMPRODUCT(--('Gutscheine'!$A$2:$A$501=B1058),'Gutscheine'!$B$2:$B$501),"Vor dem Ausgabedatum eingelöst",IF(ROUND(SUMPRODUCT(--($B$2:B1058=B1058),$D$2:D1058),2)&gt;ROUND(SUMPRODUCT(--('Gutscheine'!$A$2:$A$501=B1058),'Gutscheine'!$C$2:$C$501),2),"Übersteigt das Restguthaben","OK")))))))))))))</f>
        <v/>
      </c>
    </row>
    <row r="1059" spans="1:5">
      <c r="A1059" s="7"/>
      <c r="B1059" s="7"/>
      <c r="C1059" s="8"/>
      <c r="D1059" s="9"/>
      <c r="E1059" s="11">
        <f>IF(COUNTA(A1059:D1059)=0,"",IF(A1059="","Buchungs-ID fehlt",IF(SUMPRODUCT(--($A$2:$A$2001=A1059))&gt;1,"Doppelte Buchungs-ID",IF(B1059="","Gutschein-ID fehlt",IF(SUMPRODUCT(--('Gutscheine'!$A$2:$A$501=B1059))=0,"Unbekannte Gutschein-ID",IF(SUMPRODUCT(--('Gutscheine'!$A$2:$A$501=B1059))&gt;1,"Gutschein-ID steht doppelt auf „Gutscheine“",IF(NOT(ISNUMBER(C1059)),"Datum fehlt oder ist kein Datum",IF(OR(C1059&lt;DATE(2000,1,1),C1059&gt;DATE(2100,12,31)),"Datum außerhalb des gültigen Bereichs",IF(NOT(ISNUMBER(D1059)),"Betrag fehlt oder ist keine Zahl",IF(D1059&lt;=0,"Betrag muss über 0 liegen",IF(ROUND(D1059,2)&lt;&gt;D1059,"Betrag hat mehr als 2 Nachkommastellen",IF(C1059&lt;SUMPRODUCT(--('Gutscheine'!$A$2:$A$501=B1059),'Gutscheine'!$B$2:$B$501),"Vor dem Ausgabedatum eingelöst",IF(ROUND(SUMPRODUCT(--($B$2:B1059=B1059),$D$2:D1059),2)&gt;ROUND(SUMPRODUCT(--('Gutscheine'!$A$2:$A$501=B1059),'Gutscheine'!$C$2:$C$501),2),"Übersteigt das Restguthaben","OK")))))))))))))</f>
        <v/>
      </c>
    </row>
    <row r="1060" spans="1:5">
      <c r="A1060" s="7"/>
      <c r="B1060" s="7"/>
      <c r="C1060" s="8"/>
      <c r="D1060" s="9"/>
      <c r="E1060" s="11">
        <f>IF(COUNTA(A1060:D1060)=0,"",IF(A1060="","Buchungs-ID fehlt",IF(SUMPRODUCT(--($A$2:$A$2001=A1060))&gt;1,"Doppelte Buchungs-ID",IF(B1060="","Gutschein-ID fehlt",IF(SUMPRODUCT(--('Gutscheine'!$A$2:$A$501=B1060))=0,"Unbekannte Gutschein-ID",IF(SUMPRODUCT(--('Gutscheine'!$A$2:$A$501=B1060))&gt;1,"Gutschein-ID steht doppelt auf „Gutscheine“",IF(NOT(ISNUMBER(C1060)),"Datum fehlt oder ist kein Datum",IF(OR(C1060&lt;DATE(2000,1,1),C1060&gt;DATE(2100,12,31)),"Datum außerhalb des gültigen Bereichs",IF(NOT(ISNUMBER(D1060)),"Betrag fehlt oder ist keine Zahl",IF(D1060&lt;=0,"Betrag muss über 0 liegen",IF(ROUND(D1060,2)&lt;&gt;D1060,"Betrag hat mehr als 2 Nachkommastellen",IF(C1060&lt;SUMPRODUCT(--('Gutscheine'!$A$2:$A$501=B1060),'Gutscheine'!$B$2:$B$501),"Vor dem Ausgabedatum eingelöst",IF(ROUND(SUMPRODUCT(--($B$2:B1060=B1060),$D$2:D1060),2)&gt;ROUND(SUMPRODUCT(--('Gutscheine'!$A$2:$A$501=B1060),'Gutscheine'!$C$2:$C$501),2),"Übersteigt das Restguthaben","OK")))))))))))))</f>
        <v/>
      </c>
    </row>
    <row r="1061" spans="1:5">
      <c r="A1061" s="7"/>
      <c r="B1061" s="7"/>
      <c r="C1061" s="8"/>
      <c r="D1061" s="9"/>
      <c r="E1061" s="11">
        <f>IF(COUNTA(A1061:D1061)=0,"",IF(A1061="","Buchungs-ID fehlt",IF(SUMPRODUCT(--($A$2:$A$2001=A1061))&gt;1,"Doppelte Buchungs-ID",IF(B1061="","Gutschein-ID fehlt",IF(SUMPRODUCT(--('Gutscheine'!$A$2:$A$501=B1061))=0,"Unbekannte Gutschein-ID",IF(SUMPRODUCT(--('Gutscheine'!$A$2:$A$501=B1061))&gt;1,"Gutschein-ID steht doppelt auf „Gutscheine“",IF(NOT(ISNUMBER(C1061)),"Datum fehlt oder ist kein Datum",IF(OR(C1061&lt;DATE(2000,1,1),C1061&gt;DATE(2100,12,31)),"Datum außerhalb des gültigen Bereichs",IF(NOT(ISNUMBER(D1061)),"Betrag fehlt oder ist keine Zahl",IF(D1061&lt;=0,"Betrag muss über 0 liegen",IF(ROUND(D1061,2)&lt;&gt;D1061,"Betrag hat mehr als 2 Nachkommastellen",IF(C1061&lt;SUMPRODUCT(--('Gutscheine'!$A$2:$A$501=B1061),'Gutscheine'!$B$2:$B$501),"Vor dem Ausgabedatum eingelöst",IF(ROUND(SUMPRODUCT(--($B$2:B1061=B1061),$D$2:D1061),2)&gt;ROUND(SUMPRODUCT(--('Gutscheine'!$A$2:$A$501=B1061),'Gutscheine'!$C$2:$C$501),2),"Übersteigt das Restguthaben","OK")))))))))))))</f>
        <v/>
      </c>
    </row>
    <row r="1062" spans="1:5">
      <c r="A1062" s="7"/>
      <c r="B1062" s="7"/>
      <c r="C1062" s="8"/>
      <c r="D1062" s="9"/>
      <c r="E1062" s="11">
        <f>IF(COUNTA(A1062:D1062)=0,"",IF(A1062="","Buchungs-ID fehlt",IF(SUMPRODUCT(--($A$2:$A$2001=A1062))&gt;1,"Doppelte Buchungs-ID",IF(B1062="","Gutschein-ID fehlt",IF(SUMPRODUCT(--('Gutscheine'!$A$2:$A$501=B1062))=0,"Unbekannte Gutschein-ID",IF(SUMPRODUCT(--('Gutscheine'!$A$2:$A$501=B1062))&gt;1,"Gutschein-ID steht doppelt auf „Gutscheine“",IF(NOT(ISNUMBER(C1062)),"Datum fehlt oder ist kein Datum",IF(OR(C1062&lt;DATE(2000,1,1),C1062&gt;DATE(2100,12,31)),"Datum außerhalb des gültigen Bereichs",IF(NOT(ISNUMBER(D1062)),"Betrag fehlt oder ist keine Zahl",IF(D1062&lt;=0,"Betrag muss über 0 liegen",IF(ROUND(D1062,2)&lt;&gt;D1062,"Betrag hat mehr als 2 Nachkommastellen",IF(C1062&lt;SUMPRODUCT(--('Gutscheine'!$A$2:$A$501=B1062),'Gutscheine'!$B$2:$B$501),"Vor dem Ausgabedatum eingelöst",IF(ROUND(SUMPRODUCT(--($B$2:B1062=B1062),$D$2:D1062),2)&gt;ROUND(SUMPRODUCT(--('Gutscheine'!$A$2:$A$501=B1062),'Gutscheine'!$C$2:$C$501),2),"Übersteigt das Restguthaben","OK")))))))))))))</f>
        <v/>
      </c>
    </row>
    <row r="1063" spans="1:5">
      <c r="A1063" s="7"/>
      <c r="B1063" s="7"/>
      <c r="C1063" s="8"/>
      <c r="D1063" s="9"/>
      <c r="E1063" s="11">
        <f>IF(COUNTA(A1063:D1063)=0,"",IF(A1063="","Buchungs-ID fehlt",IF(SUMPRODUCT(--($A$2:$A$2001=A1063))&gt;1,"Doppelte Buchungs-ID",IF(B1063="","Gutschein-ID fehlt",IF(SUMPRODUCT(--('Gutscheine'!$A$2:$A$501=B1063))=0,"Unbekannte Gutschein-ID",IF(SUMPRODUCT(--('Gutscheine'!$A$2:$A$501=B1063))&gt;1,"Gutschein-ID steht doppelt auf „Gutscheine“",IF(NOT(ISNUMBER(C1063)),"Datum fehlt oder ist kein Datum",IF(OR(C1063&lt;DATE(2000,1,1),C1063&gt;DATE(2100,12,31)),"Datum außerhalb des gültigen Bereichs",IF(NOT(ISNUMBER(D1063)),"Betrag fehlt oder ist keine Zahl",IF(D1063&lt;=0,"Betrag muss über 0 liegen",IF(ROUND(D1063,2)&lt;&gt;D1063,"Betrag hat mehr als 2 Nachkommastellen",IF(C1063&lt;SUMPRODUCT(--('Gutscheine'!$A$2:$A$501=B1063),'Gutscheine'!$B$2:$B$501),"Vor dem Ausgabedatum eingelöst",IF(ROUND(SUMPRODUCT(--($B$2:B1063=B1063),$D$2:D1063),2)&gt;ROUND(SUMPRODUCT(--('Gutscheine'!$A$2:$A$501=B1063),'Gutscheine'!$C$2:$C$501),2),"Übersteigt das Restguthaben","OK")))))))))))))</f>
        <v/>
      </c>
    </row>
    <row r="1064" spans="1:5">
      <c r="A1064" s="7"/>
      <c r="B1064" s="7"/>
      <c r="C1064" s="8"/>
      <c r="D1064" s="9"/>
      <c r="E1064" s="11">
        <f>IF(COUNTA(A1064:D1064)=0,"",IF(A1064="","Buchungs-ID fehlt",IF(SUMPRODUCT(--($A$2:$A$2001=A1064))&gt;1,"Doppelte Buchungs-ID",IF(B1064="","Gutschein-ID fehlt",IF(SUMPRODUCT(--('Gutscheine'!$A$2:$A$501=B1064))=0,"Unbekannte Gutschein-ID",IF(SUMPRODUCT(--('Gutscheine'!$A$2:$A$501=B1064))&gt;1,"Gutschein-ID steht doppelt auf „Gutscheine“",IF(NOT(ISNUMBER(C1064)),"Datum fehlt oder ist kein Datum",IF(OR(C1064&lt;DATE(2000,1,1),C1064&gt;DATE(2100,12,31)),"Datum außerhalb des gültigen Bereichs",IF(NOT(ISNUMBER(D1064)),"Betrag fehlt oder ist keine Zahl",IF(D1064&lt;=0,"Betrag muss über 0 liegen",IF(ROUND(D1064,2)&lt;&gt;D1064,"Betrag hat mehr als 2 Nachkommastellen",IF(C1064&lt;SUMPRODUCT(--('Gutscheine'!$A$2:$A$501=B1064),'Gutscheine'!$B$2:$B$501),"Vor dem Ausgabedatum eingelöst",IF(ROUND(SUMPRODUCT(--($B$2:B1064=B1064),$D$2:D1064),2)&gt;ROUND(SUMPRODUCT(--('Gutscheine'!$A$2:$A$501=B1064),'Gutscheine'!$C$2:$C$501),2),"Übersteigt das Restguthaben","OK")))))))))))))</f>
        <v/>
      </c>
    </row>
    <row r="1065" spans="1:5">
      <c r="A1065" s="7"/>
      <c r="B1065" s="7"/>
      <c r="C1065" s="8"/>
      <c r="D1065" s="9"/>
      <c r="E1065" s="11">
        <f>IF(COUNTA(A1065:D1065)=0,"",IF(A1065="","Buchungs-ID fehlt",IF(SUMPRODUCT(--($A$2:$A$2001=A1065))&gt;1,"Doppelte Buchungs-ID",IF(B1065="","Gutschein-ID fehlt",IF(SUMPRODUCT(--('Gutscheine'!$A$2:$A$501=B1065))=0,"Unbekannte Gutschein-ID",IF(SUMPRODUCT(--('Gutscheine'!$A$2:$A$501=B1065))&gt;1,"Gutschein-ID steht doppelt auf „Gutscheine“",IF(NOT(ISNUMBER(C1065)),"Datum fehlt oder ist kein Datum",IF(OR(C1065&lt;DATE(2000,1,1),C1065&gt;DATE(2100,12,31)),"Datum außerhalb des gültigen Bereichs",IF(NOT(ISNUMBER(D1065)),"Betrag fehlt oder ist keine Zahl",IF(D1065&lt;=0,"Betrag muss über 0 liegen",IF(ROUND(D1065,2)&lt;&gt;D1065,"Betrag hat mehr als 2 Nachkommastellen",IF(C1065&lt;SUMPRODUCT(--('Gutscheine'!$A$2:$A$501=B1065),'Gutscheine'!$B$2:$B$501),"Vor dem Ausgabedatum eingelöst",IF(ROUND(SUMPRODUCT(--($B$2:B1065=B1065),$D$2:D1065),2)&gt;ROUND(SUMPRODUCT(--('Gutscheine'!$A$2:$A$501=B1065),'Gutscheine'!$C$2:$C$501),2),"Übersteigt das Restguthaben","OK")))))))))))))</f>
        <v/>
      </c>
    </row>
    <row r="1066" spans="1:5">
      <c r="A1066" s="7"/>
      <c r="B1066" s="7"/>
      <c r="C1066" s="8"/>
      <c r="D1066" s="9"/>
      <c r="E1066" s="11">
        <f>IF(COUNTA(A1066:D1066)=0,"",IF(A1066="","Buchungs-ID fehlt",IF(SUMPRODUCT(--($A$2:$A$2001=A1066))&gt;1,"Doppelte Buchungs-ID",IF(B1066="","Gutschein-ID fehlt",IF(SUMPRODUCT(--('Gutscheine'!$A$2:$A$501=B1066))=0,"Unbekannte Gutschein-ID",IF(SUMPRODUCT(--('Gutscheine'!$A$2:$A$501=B1066))&gt;1,"Gutschein-ID steht doppelt auf „Gutscheine“",IF(NOT(ISNUMBER(C1066)),"Datum fehlt oder ist kein Datum",IF(OR(C1066&lt;DATE(2000,1,1),C1066&gt;DATE(2100,12,31)),"Datum außerhalb des gültigen Bereichs",IF(NOT(ISNUMBER(D1066)),"Betrag fehlt oder ist keine Zahl",IF(D1066&lt;=0,"Betrag muss über 0 liegen",IF(ROUND(D1066,2)&lt;&gt;D1066,"Betrag hat mehr als 2 Nachkommastellen",IF(C1066&lt;SUMPRODUCT(--('Gutscheine'!$A$2:$A$501=B1066),'Gutscheine'!$B$2:$B$501),"Vor dem Ausgabedatum eingelöst",IF(ROUND(SUMPRODUCT(--($B$2:B1066=B1066),$D$2:D1066),2)&gt;ROUND(SUMPRODUCT(--('Gutscheine'!$A$2:$A$501=B1066),'Gutscheine'!$C$2:$C$501),2),"Übersteigt das Restguthaben","OK")))))))))))))</f>
        <v/>
      </c>
    </row>
    <row r="1067" spans="1:5">
      <c r="A1067" s="7"/>
      <c r="B1067" s="7"/>
      <c r="C1067" s="8"/>
      <c r="D1067" s="9"/>
      <c r="E1067" s="11">
        <f>IF(COUNTA(A1067:D1067)=0,"",IF(A1067="","Buchungs-ID fehlt",IF(SUMPRODUCT(--($A$2:$A$2001=A1067))&gt;1,"Doppelte Buchungs-ID",IF(B1067="","Gutschein-ID fehlt",IF(SUMPRODUCT(--('Gutscheine'!$A$2:$A$501=B1067))=0,"Unbekannte Gutschein-ID",IF(SUMPRODUCT(--('Gutscheine'!$A$2:$A$501=B1067))&gt;1,"Gutschein-ID steht doppelt auf „Gutscheine“",IF(NOT(ISNUMBER(C1067)),"Datum fehlt oder ist kein Datum",IF(OR(C1067&lt;DATE(2000,1,1),C1067&gt;DATE(2100,12,31)),"Datum außerhalb des gültigen Bereichs",IF(NOT(ISNUMBER(D1067)),"Betrag fehlt oder ist keine Zahl",IF(D1067&lt;=0,"Betrag muss über 0 liegen",IF(ROUND(D1067,2)&lt;&gt;D1067,"Betrag hat mehr als 2 Nachkommastellen",IF(C1067&lt;SUMPRODUCT(--('Gutscheine'!$A$2:$A$501=B1067),'Gutscheine'!$B$2:$B$501),"Vor dem Ausgabedatum eingelöst",IF(ROUND(SUMPRODUCT(--($B$2:B1067=B1067),$D$2:D1067),2)&gt;ROUND(SUMPRODUCT(--('Gutscheine'!$A$2:$A$501=B1067),'Gutscheine'!$C$2:$C$501),2),"Übersteigt das Restguthaben","OK")))))))))))))</f>
        <v/>
      </c>
    </row>
    <row r="1068" spans="1:5">
      <c r="A1068" s="7"/>
      <c r="B1068" s="7"/>
      <c r="C1068" s="8"/>
      <c r="D1068" s="9"/>
      <c r="E1068" s="11">
        <f>IF(COUNTA(A1068:D1068)=0,"",IF(A1068="","Buchungs-ID fehlt",IF(SUMPRODUCT(--($A$2:$A$2001=A1068))&gt;1,"Doppelte Buchungs-ID",IF(B1068="","Gutschein-ID fehlt",IF(SUMPRODUCT(--('Gutscheine'!$A$2:$A$501=B1068))=0,"Unbekannte Gutschein-ID",IF(SUMPRODUCT(--('Gutscheine'!$A$2:$A$501=B1068))&gt;1,"Gutschein-ID steht doppelt auf „Gutscheine“",IF(NOT(ISNUMBER(C1068)),"Datum fehlt oder ist kein Datum",IF(OR(C1068&lt;DATE(2000,1,1),C1068&gt;DATE(2100,12,31)),"Datum außerhalb des gültigen Bereichs",IF(NOT(ISNUMBER(D1068)),"Betrag fehlt oder ist keine Zahl",IF(D1068&lt;=0,"Betrag muss über 0 liegen",IF(ROUND(D1068,2)&lt;&gt;D1068,"Betrag hat mehr als 2 Nachkommastellen",IF(C1068&lt;SUMPRODUCT(--('Gutscheine'!$A$2:$A$501=B1068),'Gutscheine'!$B$2:$B$501),"Vor dem Ausgabedatum eingelöst",IF(ROUND(SUMPRODUCT(--($B$2:B1068=B1068),$D$2:D1068),2)&gt;ROUND(SUMPRODUCT(--('Gutscheine'!$A$2:$A$501=B1068),'Gutscheine'!$C$2:$C$501),2),"Übersteigt das Restguthaben","OK")))))))))))))</f>
        <v/>
      </c>
    </row>
    <row r="1069" spans="1:5">
      <c r="A1069" s="7"/>
      <c r="B1069" s="7"/>
      <c r="C1069" s="8"/>
      <c r="D1069" s="9"/>
      <c r="E1069" s="11">
        <f>IF(COUNTA(A1069:D1069)=0,"",IF(A1069="","Buchungs-ID fehlt",IF(SUMPRODUCT(--($A$2:$A$2001=A1069))&gt;1,"Doppelte Buchungs-ID",IF(B1069="","Gutschein-ID fehlt",IF(SUMPRODUCT(--('Gutscheine'!$A$2:$A$501=B1069))=0,"Unbekannte Gutschein-ID",IF(SUMPRODUCT(--('Gutscheine'!$A$2:$A$501=B1069))&gt;1,"Gutschein-ID steht doppelt auf „Gutscheine“",IF(NOT(ISNUMBER(C1069)),"Datum fehlt oder ist kein Datum",IF(OR(C1069&lt;DATE(2000,1,1),C1069&gt;DATE(2100,12,31)),"Datum außerhalb des gültigen Bereichs",IF(NOT(ISNUMBER(D1069)),"Betrag fehlt oder ist keine Zahl",IF(D1069&lt;=0,"Betrag muss über 0 liegen",IF(ROUND(D1069,2)&lt;&gt;D1069,"Betrag hat mehr als 2 Nachkommastellen",IF(C1069&lt;SUMPRODUCT(--('Gutscheine'!$A$2:$A$501=B1069),'Gutscheine'!$B$2:$B$501),"Vor dem Ausgabedatum eingelöst",IF(ROUND(SUMPRODUCT(--($B$2:B1069=B1069),$D$2:D1069),2)&gt;ROUND(SUMPRODUCT(--('Gutscheine'!$A$2:$A$501=B1069),'Gutscheine'!$C$2:$C$501),2),"Übersteigt das Restguthaben","OK")))))))))))))</f>
        <v/>
      </c>
    </row>
    <row r="1070" spans="1:5">
      <c r="A1070" s="7"/>
      <c r="B1070" s="7"/>
      <c r="C1070" s="8"/>
      <c r="D1070" s="9"/>
      <c r="E1070" s="11">
        <f>IF(COUNTA(A1070:D1070)=0,"",IF(A1070="","Buchungs-ID fehlt",IF(SUMPRODUCT(--($A$2:$A$2001=A1070))&gt;1,"Doppelte Buchungs-ID",IF(B1070="","Gutschein-ID fehlt",IF(SUMPRODUCT(--('Gutscheine'!$A$2:$A$501=B1070))=0,"Unbekannte Gutschein-ID",IF(SUMPRODUCT(--('Gutscheine'!$A$2:$A$501=B1070))&gt;1,"Gutschein-ID steht doppelt auf „Gutscheine“",IF(NOT(ISNUMBER(C1070)),"Datum fehlt oder ist kein Datum",IF(OR(C1070&lt;DATE(2000,1,1),C1070&gt;DATE(2100,12,31)),"Datum außerhalb des gültigen Bereichs",IF(NOT(ISNUMBER(D1070)),"Betrag fehlt oder ist keine Zahl",IF(D1070&lt;=0,"Betrag muss über 0 liegen",IF(ROUND(D1070,2)&lt;&gt;D1070,"Betrag hat mehr als 2 Nachkommastellen",IF(C1070&lt;SUMPRODUCT(--('Gutscheine'!$A$2:$A$501=B1070),'Gutscheine'!$B$2:$B$501),"Vor dem Ausgabedatum eingelöst",IF(ROUND(SUMPRODUCT(--($B$2:B1070=B1070),$D$2:D1070),2)&gt;ROUND(SUMPRODUCT(--('Gutscheine'!$A$2:$A$501=B1070),'Gutscheine'!$C$2:$C$501),2),"Übersteigt das Restguthaben","OK")))))))))))))</f>
        <v/>
      </c>
    </row>
    <row r="1071" spans="1:5">
      <c r="A1071" s="7"/>
      <c r="B1071" s="7"/>
      <c r="C1071" s="8"/>
      <c r="D1071" s="9"/>
      <c r="E1071" s="11">
        <f>IF(COUNTA(A1071:D1071)=0,"",IF(A1071="","Buchungs-ID fehlt",IF(SUMPRODUCT(--($A$2:$A$2001=A1071))&gt;1,"Doppelte Buchungs-ID",IF(B1071="","Gutschein-ID fehlt",IF(SUMPRODUCT(--('Gutscheine'!$A$2:$A$501=B1071))=0,"Unbekannte Gutschein-ID",IF(SUMPRODUCT(--('Gutscheine'!$A$2:$A$501=B1071))&gt;1,"Gutschein-ID steht doppelt auf „Gutscheine“",IF(NOT(ISNUMBER(C1071)),"Datum fehlt oder ist kein Datum",IF(OR(C1071&lt;DATE(2000,1,1),C1071&gt;DATE(2100,12,31)),"Datum außerhalb des gültigen Bereichs",IF(NOT(ISNUMBER(D1071)),"Betrag fehlt oder ist keine Zahl",IF(D1071&lt;=0,"Betrag muss über 0 liegen",IF(ROUND(D1071,2)&lt;&gt;D1071,"Betrag hat mehr als 2 Nachkommastellen",IF(C1071&lt;SUMPRODUCT(--('Gutscheine'!$A$2:$A$501=B1071),'Gutscheine'!$B$2:$B$501),"Vor dem Ausgabedatum eingelöst",IF(ROUND(SUMPRODUCT(--($B$2:B1071=B1071),$D$2:D1071),2)&gt;ROUND(SUMPRODUCT(--('Gutscheine'!$A$2:$A$501=B1071),'Gutscheine'!$C$2:$C$501),2),"Übersteigt das Restguthaben","OK")))))))))))))</f>
        <v/>
      </c>
    </row>
    <row r="1072" spans="1:5">
      <c r="A1072" s="7"/>
      <c r="B1072" s="7"/>
      <c r="C1072" s="8"/>
      <c r="D1072" s="9"/>
      <c r="E1072" s="11">
        <f>IF(COUNTA(A1072:D1072)=0,"",IF(A1072="","Buchungs-ID fehlt",IF(SUMPRODUCT(--($A$2:$A$2001=A1072))&gt;1,"Doppelte Buchungs-ID",IF(B1072="","Gutschein-ID fehlt",IF(SUMPRODUCT(--('Gutscheine'!$A$2:$A$501=B1072))=0,"Unbekannte Gutschein-ID",IF(SUMPRODUCT(--('Gutscheine'!$A$2:$A$501=B1072))&gt;1,"Gutschein-ID steht doppelt auf „Gutscheine“",IF(NOT(ISNUMBER(C1072)),"Datum fehlt oder ist kein Datum",IF(OR(C1072&lt;DATE(2000,1,1),C1072&gt;DATE(2100,12,31)),"Datum außerhalb des gültigen Bereichs",IF(NOT(ISNUMBER(D1072)),"Betrag fehlt oder ist keine Zahl",IF(D1072&lt;=0,"Betrag muss über 0 liegen",IF(ROUND(D1072,2)&lt;&gt;D1072,"Betrag hat mehr als 2 Nachkommastellen",IF(C1072&lt;SUMPRODUCT(--('Gutscheine'!$A$2:$A$501=B1072),'Gutscheine'!$B$2:$B$501),"Vor dem Ausgabedatum eingelöst",IF(ROUND(SUMPRODUCT(--($B$2:B1072=B1072),$D$2:D1072),2)&gt;ROUND(SUMPRODUCT(--('Gutscheine'!$A$2:$A$501=B1072),'Gutscheine'!$C$2:$C$501),2),"Übersteigt das Restguthaben","OK")))))))))))))</f>
        <v/>
      </c>
    </row>
    <row r="1073" spans="1:5">
      <c r="A1073" s="7"/>
      <c r="B1073" s="7"/>
      <c r="C1073" s="8"/>
      <c r="D1073" s="9"/>
      <c r="E1073" s="11">
        <f>IF(COUNTA(A1073:D1073)=0,"",IF(A1073="","Buchungs-ID fehlt",IF(SUMPRODUCT(--($A$2:$A$2001=A1073))&gt;1,"Doppelte Buchungs-ID",IF(B1073="","Gutschein-ID fehlt",IF(SUMPRODUCT(--('Gutscheine'!$A$2:$A$501=B1073))=0,"Unbekannte Gutschein-ID",IF(SUMPRODUCT(--('Gutscheine'!$A$2:$A$501=B1073))&gt;1,"Gutschein-ID steht doppelt auf „Gutscheine“",IF(NOT(ISNUMBER(C1073)),"Datum fehlt oder ist kein Datum",IF(OR(C1073&lt;DATE(2000,1,1),C1073&gt;DATE(2100,12,31)),"Datum außerhalb des gültigen Bereichs",IF(NOT(ISNUMBER(D1073)),"Betrag fehlt oder ist keine Zahl",IF(D1073&lt;=0,"Betrag muss über 0 liegen",IF(ROUND(D1073,2)&lt;&gt;D1073,"Betrag hat mehr als 2 Nachkommastellen",IF(C1073&lt;SUMPRODUCT(--('Gutscheine'!$A$2:$A$501=B1073),'Gutscheine'!$B$2:$B$501),"Vor dem Ausgabedatum eingelöst",IF(ROUND(SUMPRODUCT(--($B$2:B1073=B1073),$D$2:D1073),2)&gt;ROUND(SUMPRODUCT(--('Gutscheine'!$A$2:$A$501=B1073),'Gutscheine'!$C$2:$C$501),2),"Übersteigt das Restguthaben","OK")))))))))))))</f>
        <v/>
      </c>
    </row>
    <row r="1074" spans="1:5">
      <c r="A1074" s="7"/>
      <c r="B1074" s="7"/>
      <c r="C1074" s="8"/>
      <c r="D1074" s="9"/>
      <c r="E1074" s="11">
        <f>IF(COUNTA(A1074:D1074)=0,"",IF(A1074="","Buchungs-ID fehlt",IF(SUMPRODUCT(--($A$2:$A$2001=A1074))&gt;1,"Doppelte Buchungs-ID",IF(B1074="","Gutschein-ID fehlt",IF(SUMPRODUCT(--('Gutscheine'!$A$2:$A$501=B1074))=0,"Unbekannte Gutschein-ID",IF(SUMPRODUCT(--('Gutscheine'!$A$2:$A$501=B1074))&gt;1,"Gutschein-ID steht doppelt auf „Gutscheine“",IF(NOT(ISNUMBER(C1074)),"Datum fehlt oder ist kein Datum",IF(OR(C1074&lt;DATE(2000,1,1),C1074&gt;DATE(2100,12,31)),"Datum außerhalb des gültigen Bereichs",IF(NOT(ISNUMBER(D1074)),"Betrag fehlt oder ist keine Zahl",IF(D1074&lt;=0,"Betrag muss über 0 liegen",IF(ROUND(D1074,2)&lt;&gt;D1074,"Betrag hat mehr als 2 Nachkommastellen",IF(C1074&lt;SUMPRODUCT(--('Gutscheine'!$A$2:$A$501=B1074),'Gutscheine'!$B$2:$B$501),"Vor dem Ausgabedatum eingelöst",IF(ROUND(SUMPRODUCT(--($B$2:B1074=B1074),$D$2:D1074),2)&gt;ROUND(SUMPRODUCT(--('Gutscheine'!$A$2:$A$501=B1074),'Gutscheine'!$C$2:$C$501),2),"Übersteigt das Restguthaben","OK")))))))))))))</f>
        <v/>
      </c>
    </row>
    <row r="1075" spans="1:5">
      <c r="A1075" s="7"/>
      <c r="B1075" s="7"/>
      <c r="C1075" s="8"/>
      <c r="D1075" s="9"/>
      <c r="E1075" s="11">
        <f>IF(COUNTA(A1075:D1075)=0,"",IF(A1075="","Buchungs-ID fehlt",IF(SUMPRODUCT(--($A$2:$A$2001=A1075))&gt;1,"Doppelte Buchungs-ID",IF(B1075="","Gutschein-ID fehlt",IF(SUMPRODUCT(--('Gutscheine'!$A$2:$A$501=B1075))=0,"Unbekannte Gutschein-ID",IF(SUMPRODUCT(--('Gutscheine'!$A$2:$A$501=B1075))&gt;1,"Gutschein-ID steht doppelt auf „Gutscheine“",IF(NOT(ISNUMBER(C1075)),"Datum fehlt oder ist kein Datum",IF(OR(C1075&lt;DATE(2000,1,1),C1075&gt;DATE(2100,12,31)),"Datum außerhalb des gültigen Bereichs",IF(NOT(ISNUMBER(D1075)),"Betrag fehlt oder ist keine Zahl",IF(D1075&lt;=0,"Betrag muss über 0 liegen",IF(ROUND(D1075,2)&lt;&gt;D1075,"Betrag hat mehr als 2 Nachkommastellen",IF(C1075&lt;SUMPRODUCT(--('Gutscheine'!$A$2:$A$501=B1075),'Gutscheine'!$B$2:$B$501),"Vor dem Ausgabedatum eingelöst",IF(ROUND(SUMPRODUCT(--($B$2:B1075=B1075),$D$2:D1075),2)&gt;ROUND(SUMPRODUCT(--('Gutscheine'!$A$2:$A$501=B1075),'Gutscheine'!$C$2:$C$501),2),"Übersteigt das Restguthaben","OK")))))))))))))</f>
        <v/>
      </c>
    </row>
    <row r="1076" spans="1:5">
      <c r="A1076" s="7"/>
      <c r="B1076" s="7"/>
      <c r="C1076" s="8"/>
      <c r="D1076" s="9"/>
      <c r="E1076" s="11">
        <f>IF(COUNTA(A1076:D1076)=0,"",IF(A1076="","Buchungs-ID fehlt",IF(SUMPRODUCT(--($A$2:$A$2001=A1076))&gt;1,"Doppelte Buchungs-ID",IF(B1076="","Gutschein-ID fehlt",IF(SUMPRODUCT(--('Gutscheine'!$A$2:$A$501=B1076))=0,"Unbekannte Gutschein-ID",IF(SUMPRODUCT(--('Gutscheine'!$A$2:$A$501=B1076))&gt;1,"Gutschein-ID steht doppelt auf „Gutscheine“",IF(NOT(ISNUMBER(C1076)),"Datum fehlt oder ist kein Datum",IF(OR(C1076&lt;DATE(2000,1,1),C1076&gt;DATE(2100,12,31)),"Datum außerhalb des gültigen Bereichs",IF(NOT(ISNUMBER(D1076)),"Betrag fehlt oder ist keine Zahl",IF(D1076&lt;=0,"Betrag muss über 0 liegen",IF(ROUND(D1076,2)&lt;&gt;D1076,"Betrag hat mehr als 2 Nachkommastellen",IF(C1076&lt;SUMPRODUCT(--('Gutscheine'!$A$2:$A$501=B1076),'Gutscheine'!$B$2:$B$501),"Vor dem Ausgabedatum eingelöst",IF(ROUND(SUMPRODUCT(--($B$2:B1076=B1076),$D$2:D1076),2)&gt;ROUND(SUMPRODUCT(--('Gutscheine'!$A$2:$A$501=B1076),'Gutscheine'!$C$2:$C$501),2),"Übersteigt das Restguthaben","OK")))))))))))))</f>
        <v/>
      </c>
    </row>
    <row r="1077" spans="1:5">
      <c r="A1077" s="7"/>
      <c r="B1077" s="7"/>
      <c r="C1077" s="8"/>
      <c r="D1077" s="9"/>
      <c r="E1077" s="11">
        <f>IF(COUNTA(A1077:D1077)=0,"",IF(A1077="","Buchungs-ID fehlt",IF(SUMPRODUCT(--($A$2:$A$2001=A1077))&gt;1,"Doppelte Buchungs-ID",IF(B1077="","Gutschein-ID fehlt",IF(SUMPRODUCT(--('Gutscheine'!$A$2:$A$501=B1077))=0,"Unbekannte Gutschein-ID",IF(SUMPRODUCT(--('Gutscheine'!$A$2:$A$501=B1077))&gt;1,"Gutschein-ID steht doppelt auf „Gutscheine“",IF(NOT(ISNUMBER(C1077)),"Datum fehlt oder ist kein Datum",IF(OR(C1077&lt;DATE(2000,1,1),C1077&gt;DATE(2100,12,31)),"Datum außerhalb des gültigen Bereichs",IF(NOT(ISNUMBER(D1077)),"Betrag fehlt oder ist keine Zahl",IF(D1077&lt;=0,"Betrag muss über 0 liegen",IF(ROUND(D1077,2)&lt;&gt;D1077,"Betrag hat mehr als 2 Nachkommastellen",IF(C1077&lt;SUMPRODUCT(--('Gutscheine'!$A$2:$A$501=B1077),'Gutscheine'!$B$2:$B$501),"Vor dem Ausgabedatum eingelöst",IF(ROUND(SUMPRODUCT(--($B$2:B1077=B1077),$D$2:D1077),2)&gt;ROUND(SUMPRODUCT(--('Gutscheine'!$A$2:$A$501=B1077),'Gutscheine'!$C$2:$C$501),2),"Übersteigt das Restguthaben","OK")))))))))))))</f>
        <v/>
      </c>
    </row>
    <row r="1078" spans="1:5">
      <c r="A1078" s="7"/>
      <c r="B1078" s="7"/>
      <c r="C1078" s="8"/>
      <c r="D1078" s="9"/>
      <c r="E1078" s="11">
        <f>IF(COUNTA(A1078:D1078)=0,"",IF(A1078="","Buchungs-ID fehlt",IF(SUMPRODUCT(--($A$2:$A$2001=A1078))&gt;1,"Doppelte Buchungs-ID",IF(B1078="","Gutschein-ID fehlt",IF(SUMPRODUCT(--('Gutscheine'!$A$2:$A$501=B1078))=0,"Unbekannte Gutschein-ID",IF(SUMPRODUCT(--('Gutscheine'!$A$2:$A$501=B1078))&gt;1,"Gutschein-ID steht doppelt auf „Gutscheine“",IF(NOT(ISNUMBER(C1078)),"Datum fehlt oder ist kein Datum",IF(OR(C1078&lt;DATE(2000,1,1),C1078&gt;DATE(2100,12,31)),"Datum außerhalb des gültigen Bereichs",IF(NOT(ISNUMBER(D1078)),"Betrag fehlt oder ist keine Zahl",IF(D1078&lt;=0,"Betrag muss über 0 liegen",IF(ROUND(D1078,2)&lt;&gt;D1078,"Betrag hat mehr als 2 Nachkommastellen",IF(C1078&lt;SUMPRODUCT(--('Gutscheine'!$A$2:$A$501=B1078),'Gutscheine'!$B$2:$B$501),"Vor dem Ausgabedatum eingelöst",IF(ROUND(SUMPRODUCT(--($B$2:B1078=B1078),$D$2:D1078),2)&gt;ROUND(SUMPRODUCT(--('Gutscheine'!$A$2:$A$501=B1078),'Gutscheine'!$C$2:$C$501),2),"Übersteigt das Restguthaben","OK")))))))))))))</f>
        <v/>
      </c>
    </row>
    <row r="1079" spans="1:5">
      <c r="A1079" s="7"/>
      <c r="B1079" s="7"/>
      <c r="C1079" s="8"/>
      <c r="D1079" s="9"/>
      <c r="E1079" s="11">
        <f>IF(COUNTA(A1079:D1079)=0,"",IF(A1079="","Buchungs-ID fehlt",IF(SUMPRODUCT(--($A$2:$A$2001=A1079))&gt;1,"Doppelte Buchungs-ID",IF(B1079="","Gutschein-ID fehlt",IF(SUMPRODUCT(--('Gutscheine'!$A$2:$A$501=B1079))=0,"Unbekannte Gutschein-ID",IF(SUMPRODUCT(--('Gutscheine'!$A$2:$A$501=B1079))&gt;1,"Gutschein-ID steht doppelt auf „Gutscheine“",IF(NOT(ISNUMBER(C1079)),"Datum fehlt oder ist kein Datum",IF(OR(C1079&lt;DATE(2000,1,1),C1079&gt;DATE(2100,12,31)),"Datum außerhalb des gültigen Bereichs",IF(NOT(ISNUMBER(D1079)),"Betrag fehlt oder ist keine Zahl",IF(D1079&lt;=0,"Betrag muss über 0 liegen",IF(ROUND(D1079,2)&lt;&gt;D1079,"Betrag hat mehr als 2 Nachkommastellen",IF(C1079&lt;SUMPRODUCT(--('Gutscheine'!$A$2:$A$501=B1079),'Gutscheine'!$B$2:$B$501),"Vor dem Ausgabedatum eingelöst",IF(ROUND(SUMPRODUCT(--($B$2:B1079=B1079),$D$2:D1079),2)&gt;ROUND(SUMPRODUCT(--('Gutscheine'!$A$2:$A$501=B1079),'Gutscheine'!$C$2:$C$501),2),"Übersteigt das Restguthaben","OK")))))))))))))</f>
        <v/>
      </c>
    </row>
    <row r="1080" spans="1:5">
      <c r="A1080" s="7"/>
      <c r="B1080" s="7"/>
      <c r="C1080" s="8"/>
      <c r="D1080" s="9"/>
      <c r="E1080" s="11">
        <f>IF(COUNTA(A1080:D1080)=0,"",IF(A1080="","Buchungs-ID fehlt",IF(SUMPRODUCT(--($A$2:$A$2001=A1080))&gt;1,"Doppelte Buchungs-ID",IF(B1080="","Gutschein-ID fehlt",IF(SUMPRODUCT(--('Gutscheine'!$A$2:$A$501=B1080))=0,"Unbekannte Gutschein-ID",IF(SUMPRODUCT(--('Gutscheine'!$A$2:$A$501=B1080))&gt;1,"Gutschein-ID steht doppelt auf „Gutscheine“",IF(NOT(ISNUMBER(C1080)),"Datum fehlt oder ist kein Datum",IF(OR(C1080&lt;DATE(2000,1,1),C1080&gt;DATE(2100,12,31)),"Datum außerhalb des gültigen Bereichs",IF(NOT(ISNUMBER(D1080)),"Betrag fehlt oder ist keine Zahl",IF(D1080&lt;=0,"Betrag muss über 0 liegen",IF(ROUND(D1080,2)&lt;&gt;D1080,"Betrag hat mehr als 2 Nachkommastellen",IF(C1080&lt;SUMPRODUCT(--('Gutscheine'!$A$2:$A$501=B1080),'Gutscheine'!$B$2:$B$501),"Vor dem Ausgabedatum eingelöst",IF(ROUND(SUMPRODUCT(--($B$2:B1080=B1080),$D$2:D1080),2)&gt;ROUND(SUMPRODUCT(--('Gutscheine'!$A$2:$A$501=B1080),'Gutscheine'!$C$2:$C$501),2),"Übersteigt das Restguthaben","OK")))))))))))))</f>
        <v/>
      </c>
    </row>
    <row r="1081" spans="1:5">
      <c r="A1081" s="7"/>
      <c r="B1081" s="7"/>
      <c r="C1081" s="8"/>
      <c r="D1081" s="9"/>
      <c r="E1081" s="11">
        <f>IF(COUNTA(A1081:D1081)=0,"",IF(A1081="","Buchungs-ID fehlt",IF(SUMPRODUCT(--($A$2:$A$2001=A1081))&gt;1,"Doppelte Buchungs-ID",IF(B1081="","Gutschein-ID fehlt",IF(SUMPRODUCT(--('Gutscheine'!$A$2:$A$501=B1081))=0,"Unbekannte Gutschein-ID",IF(SUMPRODUCT(--('Gutscheine'!$A$2:$A$501=B1081))&gt;1,"Gutschein-ID steht doppelt auf „Gutscheine“",IF(NOT(ISNUMBER(C1081)),"Datum fehlt oder ist kein Datum",IF(OR(C1081&lt;DATE(2000,1,1),C1081&gt;DATE(2100,12,31)),"Datum außerhalb des gültigen Bereichs",IF(NOT(ISNUMBER(D1081)),"Betrag fehlt oder ist keine Zahl",IF(D1081&lt;=0,"Betrag muss über 0 liegen",IF(ROUND(D1081,2)&lt;&gt;D1081,"Betrag hat mehr als 2 Nachkommastellen",IF(C1081&lt;SUMPRODUCT(--('Gutscheine'!$A$2:$A$501=B1081),'Gutscheine'!$B$2:$B$501),"Vor dem Ausgabedatum eingelöst",IF(ROUND(SUMPRODUCT(--($B$2:B1081=B1081),$D$2:D1081),2)&gt;ROUND(SUMPRODUCT(--('Gutscheine'!$A$2:$A$501=B1081),'Gutscheine'!$C$2:$C$501),2),"Übersteigt das Restguthaben","OK")))))))))))))</f>
        <v/>
      </c>
    </row>
    <row r="1082" spans="1:5">
      <c r="A1082" s="7"/>
      <c r="B1082" s="7"/>
      <c r="C1082" s="8"/>
      <c r="D1082" s="9"/>
      <c r="E1082" s="11">
        <f>IF(COUNTA(A1082:D1082)=0,"",IF(A1082="","Buchungs-ID fehlt",IF(SUMPRODUCT(--($A$2:$A$2001=A1082))&gt;1,"Doppelte Buchungs-ID",IF(B1082="","Gutschein-ID fehlt",IF(SUMPRODUCT(--('Gutscheine'!$A$2:$A$501=B1082))=0,"Unbekannte Gutschein-ID",IF(SUMPRODUCT(--('Gutscheine'!$A$2:$A$501=B1082))&gt;1,"Gutschein-ID steht doppelt auf „Gutscheine“",IF(NOT(ISNUMBER(C1082)),"Datum fehlt oder ist kein Datum",IF(OR(C1082&lt;DATE(2000,1,1),C1082&gt;DATE(2100,12,31)),"Datum außerhalb des gültigen Bereichs",IF(NOT(ISNUMBER(D1082)),"Betrag fehlt oder ist keine Zahl",IF(D1082&lt;=0,"Betrag muss über 0 liegen",IF(ROUND(D1082,2)&lt;&gt;D1082,"Betrag hat mehr als 2 Nachkommastellen",IF(C1082&lt;SUMPRODUCT(--('Gutscheine'!$A$2:$A$501=B1082),'Gutscheine'!$B$2:$B$501),"Vor dem Ausgabedatum eingelöst",IF(ROUND(SUMPRODUCT(--($B$2:B1082=B1082),$D$2:D1082),2)&gt;ROUND(SUMPRODUCT(--('Gutscheine'!$A$2:$A$501=B1082),'Gutscheine'!$C$2:$C$501),2),"Übersteigt das Restguthaben","OK")))))))))))))</f>
        <v/>
      </c>
    </row>
    <row r="1083" spans="1:5">
      <c r="A1083" s="7"/>
      <c r="B1083" s="7"/>
      <c r="C1083" s="8"/>
      <c r="D1083" s="9"/>
      <c r="E1083" s="11">
        <f>IF(COUNTA(A1083:D1083)=0,"",IF(A1083="","Buchungs-ID fehlt",IF(SUMPRODUCT(--($A$2:$A$2001=A1083))&gt;1,"Doppelte Buchungs-ID",IF(B1083="","Gutschein-ID fehlt",IF(SUMPRODUCT(--('Gutscheine'!$A$2:$A$501=B1083))=0,"Unbekannte Gutschein-ID",IF(SUMPRODUCT(--('Gutscheine'!$A$2:$A$501=B1083))&gt;1,"Gutschein-ID steht doppelt auf „Gutscheine“",IF(NOT(ISNUMBER(C1083)),"Datum fehlt oder ist kein Datum",IF(OR(C1083&lt;DATE(2000,1,1),C1083&gt;DATE(2100,12,31)),"Datum außerhalb des gültigen Bereichs",IF(NOT(ISNUMBER(D1083)),"Betrag fehlt oder ist keine Zahl",IF(D1083&lt;=0,"Betrag muss über 0 liegen",IF(ROUND(D1083,2)&lt;&gt;D1083,"Betrag hat mehr als 2 Nachkommastellen",IF(C1083&lt;SUMPRODUCT(--('Gutscheine'!$A$2:$A$501=B1083),'Gutscheine'!$B$2:$B$501),"Vor dem Ausgabedatum eingelöst",IF(ROUND(SUMPRODUCT(--($B$2:B1083=B1083),$D$2:D1083),2)&gt;ROUND(SUMPRODUCT(--('Gutscheine'!$A$2:$A$501=B1083),'Gutscheine'!$C$2:$C$501),2),"Übersteigt das Restguthaben","OK")))))))))))))</f>
        <v/>
      </c>
    </row>
    <row r="1084" spans="1:5">
      <c r="A1084" s="7"/>
      <c r="B1084" s="7"/>
      <c r="C1084" s="8"/>
      <c r="D1084" s="9"/>
      <c r="E1084" s="11">
        <f>IF(COUNTA(A1084:D1084)=0,"",IF(A1084="","Buchungs-ID fehlt",IF(SUMPRODUCT(--($A$2:$A$2001=A1084))&gt;1,"Doppelte Buchungs-ID",IF(B1084="","Gutschein-ID fehlt",IF(SUMPRODUCT(--('Gutscheine'!$A$2:$A$501=B1084))=0,"Unbekannte Gutschein-ID",IF(SUMPRODUCT(--('Gutscheine'!$A$2:$A$501=B1084))&gt;1,"Gutschein-ID steht doppelt auf „Gutscheine“",IF(NOT(ISNUMBER(C1084)),"Datum fehlt oder ist kein Datum",IF(OR(C1084&lt;DATE(2000,1,1),C1084&gt;DATE(2100,12,31)),"Datum außerhalb des gültigen Bereichs",IF(NOT(ISNUMBER(D1084)),"Betrag fehlt oder ist keine Zahl",IF(D1084&lt;=0,"Betrag muss über 0 liegen",IF(ROUND(D1084,2)&lt;&gt;D1084,"Betrag hat mehr als 2 Nachkommastellen",IF(C1084&lt;SUMPRODUCT(--('Gutscheine'!$A$2:$A$501=B1084),'Gutscheine'!$B$2:$B$501),"Vor dem Ausgabedatum eingelöst",IF(ROUND(SUMPRODUCT(--($B$2:B1084=B1084),$D$2:D1084),2)&gt;ROUND(SUMPRODUCT(--('Gutscheine'!$A$2:$A$501=B1084),'Gutscheine'!$C$2:$C$501),2),"Übersteigt das Restguthaben","OK")))))))))))))</f>
        <v/>
      </c>
    </row>
    <row r="1085" spans="1:5">
      <c r="A1085" s="7"/>
      <c r="B1085" s="7"/>
      <c r="C1085" s="8"/>
      <c r="D1085" s="9"/>
      <c r="E1085" s="11">
        <f>IF(COUNTA(A1085:D1085)=0,"",IF(A1085="","Buchungs-ID fehlt",IF(SUMPRODUCT(--($A$2:$A$2001=A1085))&gt;1,"Doppelte Buchungs-ID",IF(B1085="","Gutschein-ID fehlt",IF(SUMPRODUCT(--('Gutscheine'!$A$2:$A$501=B1085))=0,"Unbekannte Gutschein-ID",IF(SUMPRODUCT(--('Gutscheine'!$A$2:$A$501=B1085))&gt;1,"Gutschein-ID steht doppelt auf „Gutscheine“",IF(NOT(ISNUMBER(C1085)),"Datum fehlt oder ist kein Datum",IF(OR(C1085&lt;DATE(2000,1,1),C1085&gt;DATE(2100,12,31)),"Datum außerhalb des gültigen Bereichs",IF(NOT(ISNUMBER(D1085)),"Betrag fehlt oder ist keine Zahl",IF(D1085&lt;=0,"Betrag muss über 0 liegen",IF(ROUND(D1085,2)&lt;&gt;D1085,"Betrag hat mehr als 2 Nachkommastellen",IF(C1085&lt;SUMPRODUCT(--('Gutscheine'!$A$2:$A$501=B1085),'Gutscheine'!$B$2:$B$501),"Vor dem Ausgabedatum eingelöst",IF(ROUND(SUMPRODUCT(--($B$2:B1085=B1085),$D$2:D1085),2)&gt;ROUND(SUMPRODUCT(--('Gutscheine'!$A$2:$A$501=B1085),'Gutscheine'!$C$2:$C$501),2),"Übersteigt das Restguthaben","OK")))))))))))))</f>
        <v/>
      </c>
    </row>
    <row r="1086" spans="1:5">
      <c r="A1086" s="7"/>
      <c r="B1086" s="7"/>
      <c r="C1086" s="8"/>
      <c r="D1086" s="9"/>
      <c r="E1086" s="11">
        <f>IF(COUNTA(A1086:D1086)=0,"",IF(A1086="","Buchungs-ID fehlt",IF(SUMPRODUCT(--($A$2:$A$2001=A1086))&gt;1,"Doppelte Buchungs-ID",IF(B1086="","Gutschein-ID fehlt",IF(SUMPRODUCT(--('Gutscheine'!$A$2:$A$501=B1086))=0,"Unbekannte Gutschein-ID",IF(SUMPRODUCT(--('Gutscheine'!$A$2:$A$501=B1086))&gt;1,"Gutschein-ID steht doppelt auf „Gutscheine“",IF(NOT(ISNUMBER(C1086)),"Datum fehlt oder ist kein Datum",IF(OR(C1086&lt;DATE(2000,1,1),C1086&gt;DATE(2100,12,31)),"Datum außerhalb des gültigen Bereichs",IF(NOT(ISNUMBER(D1086)),"Betrag fehlt oder ist keine Zahl",IF(D1086&lt;=0,"Betrag muss über 0 liegen",IF(ROUND(D1086,2)&lt;&gt;D1086,"Betrag hat mehr als 2 Nachkommastellen",IF(C1086&lt;SUMPRODUCT(--('Gutscheine'!$A$2:$A$501=B1086),'Gutscheine'!$B$2:$B$501),"Vor dem Ausgabedatum eingelöst",IF(ROUND(SUMPRODUCT(--($B$2:B1086=B1086),$D$2:D1086),2)&gt;ROUND(SUMPRODUCT(--('Gutscheine'!$A$2:$A$501=B1086),'Gutscheine'!$C$2:$C$501),2),"Übersteigt das Restguthaben","OK")))))))))))))</f>
        <v/>
      </c>
    </row>
    <row r="1087" spans="1:5">
      <c r="A1087" s="7"/>
      <c r="B1087" s="7"/>
      <c r="C1087" s="8"/>
      <c r="D1087" s="9"/>
      <c r="E1087" s="11">
        <f>IF(COUNTA(A1087:D1087)=0,"",IF(A1087="","Buchungs-ID fehlt",IF(SUMPRODUCT(--($A$2:$A$2001=A1087))&gt;1,"Doppelte Buchungs-ID",IF(B1087="","Gutschein-ID fehlt",IF(SUMPRODUCT(--('Gutscheine'!$A$2:$A$501=B1087))=0,"Unbekannte Gutschein-ID",IF(SUMPRODUCT(--('Gutscheine'!$A$2:$A$501=B1087))&gt;1,"Gutschein-ID steht doppelt auf „Gutscheine“",IF(NOT(ISNUMBER(C1087)),"Datum fehlt oder ist kein Datum",IF(OR(C1087&lt;DATE(2000,1,1),C1087&gt;DATE(2100,12,31)),"Datum außerhalb des gültigen Bereichs",IF(NOT(ISNUMBER(D1087)),"Betrag fehlt oder ist keine Zahl",IF(D1087&lt;=0,"Betrag muss über 0 liegen",IF(ROUND(D1087,2)&lt;&gt;D1087,"Betrag hat mehr als 2 Nachkommastellen",IF(C1087&lt;SUMPRODUCT(--('Gutscheine'!$A$2:$A$501=B1087),'Gutscheine'!$B$2:$B$501),"Vor dem Ausgabedatum eingelöst",IF(ROUND(SUMPRODUCT(--($B$2:B1087=B1087),$D$2:D1087),2)&gt;ROUND(SUMPRODUCT(--('Gutscheine'!$A$2:$A$501=B1087),'Gutscheine'!$C$2:$C$501),2),"Übersteigt das Restguthaben","OK")))))))))))))</f>
        <v/>
      </c>
    </row>
    <row r="1088" spans="1:5">
      <c r="A1088" s="7"/>
      <c r="B1088" s="7"/>
      <c r="C1088" s="8"/>
      <c r="D1088" s="9"/>
      <c r="E1088" s="11">
        <f>IF(COUNTA(A1088:D1088)=0,"",IF(A1088="","Buchungs-ID fehlt",IF(SUMPRODUCT(--($A$2:$A$2001=A1088))&gt;1,"Doppelte Buchungs-ID",IF(B1088="","Gutschein-ID fehlt",IF(SUMPRODUCT(--('Gutscheine'!$A$2:$A$501=B1088))=0,"Unbekannte Gutschein-ID",IF(SUMPRODUCT(--('Gutscheine'!$A$2:$A$501=B1088))&gt;1,"Gutschein-ID steht doppelt auf „Gutscheine“",IF(NOT(ISNUMBER(C1088)),"Datum fehlt oder ist kein Datum",IF(OR(C1088&lt;DATE(2000,1,1),C1088&gt;DATE(2100,12,31)),"Datum außerhalb des gültigen Bereichs",IF(NOT(ISNUMBER(D1088)),"Betrag fehlt oder ist keine Zahl",IF(D1088&lt;=0,"Betrag muss über 0 liegen",IF(ROUND(D1088,2)&lt;&gt;D1088,"Betrag hat mehr als 2 Nachkommastellen",IF(C1088&lt;SUMPRODUCT(--('Gutscheine'!$A$2:$A$501=B1088),'Gutscheine'!$B$2:$B$501),"Vor dem Ausgabedatum eingelöst",IF(ROUND(SUMPRODUCT(--($B$2:B1088=B1088),$D$2:D1088),2)&gt;ROUND(SUMPRODUCT(--('Gutscheine'!$A$2:$A$501=B1088),'Gutscheine'!$C$2:$C$501),2),"Übersteigt das Restguthaben","OK")))))))))))))</f>
        <v/>
      </c>
    </row>
    <row r="1089" spans="1:5">
      <c r="A1089" s="7"/>
      <c r="B1089" s="7"/>
      <c r="C1089" s="8"/>
      <c r="D1089" s="9"/>
      <c r="E1089" s="11">
        <f>IF(COUNTA(A1089:D1089)=0,"",IF(A1089="","Buchungs-ID fehlt",IF(SUMPRODUCT(--($A$2:$A$2001=A1089))&gt;1,"Doppelte Buchungs-ID",IF(B1089="","Gutschein-ID fehlt",IF(SUMPRODUCT(--('Gutscheine'!$A$2:$A$501=B1089))=0,"Unbekannte Gutschein-ID",IF(SUMPRODUCT(--('Gutscheine'!$A$2:$A$501=B1089))&gt;1,"Gutschein-ID steht doppelt auf „Gutscheine“",IF(NOT(ISNUMBER(C1089)),"Datum fehlt oder ist kein Datum",IF(OR(C1089&lt;DATE(2000,1,1),C1089&gt;DATE(2100,12,31)),"Datum außerhalb des gültigen Bereichs",IF(NOT(ISNUMBER(D1089)),"Betrag fehlt oder ist keine Zahl",IF(D1089&lt;=0,"Betrag muss über 0 liegen",IF(ROUND(D1089,2)&lt;&gt;D1089,"Betrag hat mehr als 2 Nachkommastellen",IF(C1089&lt;SUMPRODUCT(--('Gutscheine'!$A$2:$A$501=B1089),'Gutscheine'!$B$2:$B$501),"Vor dem Ausgabedatum eingelöst",IF(ROUND(SUMPRODUCT(--($B$2:B1089=B1089),$D$2:D1089),2)&gt;ROUND(SUMPRODUCT(--('Gutscheine'!$A$2:$A$501=B1089),'Gutscheine'!$C$2:$C$501),2),"Übersteigt das Restguthaben","OK")))))))))))))</f>
        <v/>
      </c>
    </row>
    <row r="1090" spans="1:5">
      <c r="A1090" s="7"/>
      <c r="B1090" s="7"/>
      <c r="C1090" s="8"/>
      <c r="D1090" s="9"/>
      <c r="E1090" s="11">
        <f>IF(COUNTA(A1090:D1090)=0,"",IF(A1090="","Buchungs-ID fehlt",IF(SUMPRODUCT(--($A$2:$A$2001=A1090))&gt;1,"Doppelte Buchungs-ID",IF(B1090="","Gutschein-ID fehlt",IF(SUMPRODUCT(--('Gutscheine'!$A$2:$A$501=B1090))=0,"Unbekannte Gutschein-ID",IF(SUMPRODUCT(--('Gutscheine'!$A$2:$A$501=B1090))&gt;1,"Gutschein-ID steht doppelt auf „Gutscheine“",IF(NOT(ISNUMBER(C1090)),"Datum fehlt oder ist kein Datum",IF(OR(C1090&lt;DATE(2000,1,1),C1090&gt;DATE(2100,12,31)),"Datum außerhalb des gültigen Bereichs",IF(NOT(ISNUMBER(D1090)),"Betrag fehlt oder ist keine Zahl",IF(D1090&lt;=0,"Betrag muss über 0 liegen",IF(ROUND(D1090,2)&lt;&gt;D1090,"Betrag hat mehr als 2 Nachkommastellen",IF(C1090&lt;SUMPRODUCT(--('Gutscheine'!$A$2:$A$501=B1090),'Gutscheine'!$B$2:$B$501),"Vor dem Ausgabedatum eingelöst",IF(ROUND(SUMPRODUCT(--($B$2:B1090=B1090),$D$2:D1090),2)&gt;ROUND(SUMPRODUCT(--('Gutscheine'!$A$2:$A$501=B1090),'Gutscheine'!$C$2:$C$501),2),"Übersteigt das Restguthaben","OK")))))))))))))</f>
        <v/>
      </c>
    </row>
    <row r="1091" spans="1:5">
      <c r="A1091" s="7"/>
      <c r="B1091" s="7"/>
      <c r="C1091" s="8"/>
      <c r="D1091" s="9"/>
      <c r="E1091" s="11">
        <f>IF(COUNTA(A1091:D1091)=0,"",IF(A1091="","Buchungs-ID fehlt",IF(SUMPRODUCT(--($A$2:$A$2001=A1091))&gt;1,"Doppelte Buchungs-ID",IF(B1091="","Gutschein-ID fehlt",IF(SUMPRODUCT(--('Gutscheine'!$A$2:$A$501=B1091))=0,"Unbekannte Gutschein-ID",IF(SUMPRODUCT(--('Gutscheine'!$A$2:$A$501=B1091))&gt;1,"Gutschein-ID steht doppelt auf „Gutscheine“",IF(NOT(ISNUMBER(C1091)),"Datum fehlt oder ist kein Datum",IF(OR(C1091&lt;DATE(2000,1,1),C1091&gt;DATE(2100,12,31)),"Datum außerhalb des gültigen Bereichs",IF(NOT(ISNUMBER(D1091)),"Betrag fehlt oder ist keine Zahl",IF(D1091&lt;=0,"Betrag muss über 0 liegen",IF(ROUND(D1091,2)&lt;&gt;D1091,"Betrag hat mehr als 2 Nachkommastellen",IF(C1091&lt;SUMPRODUCT(--('Gutscheine'!$A$2:$A$501=B1091),'Gutscheine'!$B$2:$B$501),"Vor dem Ausgabedatum eingelöst",IF(ROUND(SUMPRODUCT(--($B$2:B1091=B1091),$D$2:D1091),2)&gt;ROUND(SUMPRODUCT(--('Gutscheine'!$A$2:$A$501=B1091),'Gutscheine'!$C$2:$C$501),2),"Übersteigt das Restguthaben","OK")))))))))))))</f>
        <v/>
      </c>
    </row>
    <row r="1092" spans="1:5">
      <c r="A1092" s="7"/>
      <c r="B1092" s="7"/>
      <c r="C1092" s="8"/>
      <c r="D1092" s="9"/>
      <c r="E1092" s="11">
        <f>IF(COUNTA(A1092:D1092)=0,"",IF(A1092="","Buchungs-ID fehlt",IF(SUMPRODUCT(--($A$2:$A$2001=A1092))&gt;1,"Doppelte Buchungs-ID",IF(B1092="","Gutschein-ID fehlt",IF(SUMPRODUCT(--('Gutscheine'!$A$2:$A$501=B1092))=0,"Unbekannte Gutschein-ID",IF(SUMPRODUCT(--('Gutscheine'!$A$2:$A$501=B1092))&gt;1,"Gutschein-ID steht doppelt auf „Gutscheine“",IF(NOT(ISNUMBER(C1092)),"Datum fehlt oder ist kein Datum",IF(OR(C1092&lt;DATE(2000,1,1),C1092&gt;DATE(2100,12,31)),"Datum außerhalb des gültigen Bereichs",IF(NOT(ISNUMBER(D1092)),"Betrag fehlt oder ist keine Zahl",IF(D1092&lt;=0,"Betrag muss über 0 liegen",IF(ROUND(D1092,2)&lt;&gt;D1092,"Betrag hat mehr als 2 Nachkommastellen",IF(C1092&lt;SUMPRODUCT(--('Gutscheine'!$A$2:$A$501=B1092),'Gutscheine'!$B$2:$B$501),"Vor dem Ausgabedatum eingelöst",IF(ROUND(SUMPRODUCT(--($B$2:B1092=B1092),$D$2:D1092),2)&gt;ROUND(SUMPRODUCT(--('Gutscheine'!$A$2:$A$501=B1092),'Gutscheine'!$C$2:$C$501),2),"Übersteigt das Restguthaben","OK")))))))))))))</f>
        <v/>
      </c>
    </row>
    <row r="1093" spans="1:5">
      <c r="A1093" s="7"/>
      <c r="B1093" s="7"/>
      <c r="C1093" s="8"/>
      <c r="D1093" s="9"/>
      <c r="E1093" s="11">
        <f>IF(COUNTA(A1093:D1093)=0,"",IF(A1093="","Buchungs-ID fehlt",IF(SUMPRODUCT(--($A$2:$A$2001=A1093))&gt;1,"Doppelte Buchungs-ID",IF(B1093="","Gutschein-ID fehlt",IF(SUMPRODUCT(--('Gutscheine'!$A$2:$A$501=B1093))=0,"Unbekannte Gutschein-ID",IF(SUMPRODUCT(--('Gutscheine'!$A$2:$A$501=B1093))&gt;1,"Gutschein-ID steht doppelt auf „Gutscheine“",IF(NOT(ISNUMBER(C1093)),"Datum fehlt oder ist kein Datum",IF(OR(C1093&lt;DATE(2000,1,1),C1093&gt;DATE(2100,12,31)),"Datum außerhalb des gültigen Bereichs",IF(NOT(ISNUMBER(D1093)),"Betrag fehlt oder ist keine Zahl",IF(D1093&lt;=0,"Betrag muss über 0 liegen",IF(ROUND(D1093,2)&lt;&gt;D1093,"Betrag hat mehr als 2 Nachkommastellen",IF(C1093&lt;SUMPRODUCT(--('Gutscheine'!$A$2:$A$501=B1093),'Gutscheine'!$B$2:$B$501),"Vor dem Ausgabedatum eingelöst",IF(ROUND(SUMPRODUCT(--($B$2:B1093=B1093),$D$2:D1093),2)&gt;ROUND(SUMPRODUCT(--('Gutscheine'!$A$2:$A$501=B1093),'Gutscheine'!$C$2:$C$501),2),"Übersteigt das Restguthaben","OK")))))))))))))</f>
        <v/>
      </c>
    </row>
    <row r="1094" spans="1:5">
      <c r="A1094" s="7"/>
      <c r="B1094" s="7"/>
      <c r="C1094" s="8"/>
      <c r="D1094" s="9"/>
      <c r="E1094" s="11">
        <f>IF(COUNTA(A1094:D1094)=0,"",IF(A1094="","Buchungs-ID fehlt",IF(SUMPRODUCT(--($A$2:$A$2001=A1094))&gt;1,"Doppelte Buchungs-ID",IF(B1094="","Gutschein-ID fehlt",IF(SUMPRODUCT(--('Gutscheine'!$A$2:$A$501=B1094))=0,"Unbekannte Gutschein-ID",IF(SUMPRODUCT(--('Gutscheine'!$A$2:$A$501=B1094))&gt;1,"Gutschein-ID steht doppelt auf „Gutscheine“",IF(NOT(ISNUMBER(C1094)),"Datum fehlt oder ist kein Datum",IF(OR(C1094&lt;DATE(2000,1,1),C1094&gt;DATE(2100,12,31)),"Datum außerhalb des gültigen Bereichs",IF(NOT(ISNUMBER(D1094)),"Betrag fehlt oder ist keine Zahl",IF(D1094&lt;=0,"Betrag muss über 0 liegen",IF(ROUND(D1094,2)&lt;&gt;D1094,"Betrag hat mehr als 2 Nachkommastellen",IF(C1094&lt;SUMPRODUCT(--('Gutscheine'!$A$2:$A$501=B1094),'Gutscheine'!$B$2:$B$501),"Vor dem Ausgabedatum eingelöst",IF(ROUND(SUMPRODUCT(--($B$2:B1094=B1094),$D$2:D1094),2)&gt;ROUND(SUMPRODUCT(--('Gutscheine'!$A$2:$A$501=B1094),'Gutscheine'!$C$2:$C$501),2),"Übersteigt das Restguthaben","OK")))))))))))))</f>
        <v/>
      </c>
    </row>
    <row r="1095" spans="1:5">
      <c r="A1095" s="7"/>
      <c r="B1095" s="7"/>
      <c r="C1095" s="8"/>
      <c r="D1095" s="9"/>
      <c r="E1095" s="11">
        <f>IF(COUNTA(A1095:D1095)=0,"",IF(A1095="","Buchungs-ID fehlt",IF(SUMPRODUCT(--($A$2:$A$2001=A1095))&gt;1,"Doppelte Buchungs-ID",IF(B1095="","Gutschein-ID fehlt",IF(SUMPRODUCT(--('Gutscheine'!$A$2:$A$501=B1095))=0,"Unbekannte Gutschein-ID",IF(SUMPRODUCT(--('Gutscheine'!$A$2:$A$501=B1095))&gt;1,"Gutschein-ID steht doppelt auf „Gutscheine“",IF(NOT(ISNUMBER(C1095)),"Datum fehlt oder ist kein Datum",IF(OR(C1095&lt;DATE(2000,1,1),C1095&gt;DATE(2100,12,31)),"Datum außerhalb des gültigen Bereichs",IF(NOT(ISNUMBER(D1095)),"Betrag fehlt oder ist keine Zahl",IF(D1095&lt;=0,"Betrag muss über 0 liegen",IF(ROUND(D1095,2)&lt;&gt;D1095,"Betrag hat mehr als 2 Nachkommastellen",IF(C1095&lt;SUMPRODUCT(--('Gutscheine'!$A$2:$A$501=B1095),'Gutscheine'!$B$2:$B$501),"Vor dem Ausgabedatum eingelöst",IF(ROUND(SUMPRODUCT(--($B$2:B1095=B1095),$D$2:D1095),2)&gt;ROUND(SUMPRODUCT(--('Gutscheine'!$A$2:$A$501=B1095),'Gutscheine'!$C$2:$C$501),2),"Übersteigt das Restguthaben","OK")))))))))))))</f>
        <v/>
      </c>
    </row>
    <row r="1096" spans="1:5">
      <c r="A1096" s="7"/>
      <c r="B1096" s="7"/>
      <c r="C1096" s="8"/>
      <c r="D1096" s="9"/>
      <c r="E1096" s="11">
        <f>IF(COUNTA(A1096:D1096)=0,"",IF(A1096="","Buchungs-ID fehlt",IF(SUMPRODUCT(--($A$2:$A$2001=A1096))&gt;1,"Doppelte Buchungs-ID",IF(B1096="","Gutschein-ID fehlt",IF(SUMPRODUCT(--('Gutscheine'!$A$2:$A$501=B1096))=0,"Unbekannte Gutschein-ID",IF(SUMPRODUCT(--('Gutscheine'!$A$2:$A$501=B1096))&gt;1,"Gutschein-ID steht doppelt auf „Gutscheine“",IF(NOT(ISNUMBER(C1096)),"Datum fehlt oder ist kein Datum",IF(OR(C1096&lt;DATE(2000,1,1),C1096&gt;DATE(2100,12,31)),"Datum außerhalb des gültigen Bereichs",IF(NOT(ISNUMBER(D1096)),"Betrag fehlt oder ist keine Zahl",IF(D1096&lt;=0,"Betrag muss über 0 liegen",IF(ROUND(D1096,2)&lt;&gt;D1096,"Betrag hat mehr als 2 Nachkommastellen",IF(C1096&lt;SUMPRODUCT(--('Gutscheine'!$A$2:$A$501=B1096),'Gutscheine'!$B$2:$B$501),"Vor dem Ausgabedatum eingelöst",IF(ROUND(SUMPRODUCT(--($B$2:B1096=B1096),$D$2:D1096),2)&gt;ROUND(SUMPRODUCT(--('Gutscheine'!$A$2:$A$501=B1096),'Gutscheine'!$C$2:$C$501),2),"Übersteigt das Restguthaben","OK")))))))))))))</f>
        <v/>
      </c>
    </row>
    <row r="1097" spans="1:5">
      <c r="A1097" s="7"/>
      <c r="B1097" s="7"/>
      <c r="C1097" s="8"/>
      <c r="D1097" s="9"/>
      <c r="E1097" s="11">
        <f>IF(COUNTA(A1097:D1097)=0,"",IF(A1097="","Buchungs-ID fehlt",IF(SUMPRODUCT(--($A$2:$A$2001=A1097))&gt;1,"Doppelte Buchungs-ID",IF(B1097="","Gutschein-ID fehlt",IF(SUMPRODUCT(--('Gutscheine'!$A$2:$A$501=B1097))=0,"Unbekannte Gutschein-ID",IF(SUMPRODUCT(--('Gutscheine'!$A$2:$A$501=B1097))&gt;1,"Gutschein-ID steht doppelt auf „Gutscheine“",IF(NOT(ISNUMBER(C1097)),"Datum fehlt oder ist kein Datum",IF(OR(C1097&lt;DATE(2000,1,1),C1097&gt;DATE(2100,12,31)),"Datum außerhalb des gültigen Bereichs",IF(NOT(ISNUMBER(D1097)),"Betrag fehlt oder ist keine Zahl",IF(D1097&lt;=0,"Betrag muss über 0 liegen",IF(ROUND(D1097,2)&lt;&gt;D1097,"Betrag hat mehr als 2 Nachkommastellen",IF(C1097&lt;SUMPRODUCT(--('Gutscheine'!$A$2:$A$501=B1097),'Gutscheine'!$B$2:$B$501),"Vor dem Ausgabedatum eingelöst",IF(ROUND(SUMPRODUCT(--($B$2:B1097=B1097),$D$2:D1097),2)&gt;ROUND(SUMPRODUCT(--('Gutscheine'!$A$2:$A$501=B1097),'Gutscheine'!$C$2:$C$501),2),"Übersteigt das Restguthaben","OK")))))))))))))</f>
        <v/>
      </c>
    </row>
    <row r="1098" spans="1:5">
      <c r="A1098" s="7"/>
      <c r="B1098" s="7"/>
      <c r="C1098" s="8"/>
      <c r="D1098" s="9"/>
      <c r="E1098" s="11">
        <f>IF(COUNTA(A1098:D1098)=0,"",IF(A1098="","Buchungs-ID fehlt",IF(SUMPRODUCT(--($A$2:$A$2001=A1098))&gt;1,"Doppelte Buchungs-ID",IF(B1098="","Gutschein-ID fehlt",IF(SUMPRODUCT(--('Gutscheine'!$A$2:$A$501=B1098))=0,"Unbekannte Gutschein-ID",IF(SUMPRODUCT(--('Gutscheine'!$A$2:$A$501=B1098))&gt;1,"Gutschein-ID steht doppelt auf „Gutscheine“",IF(NOT(ISNUMBER(C1098)),"Datum fehlt oder ist kein Datum",IF(OR(C1098&lt;DATE(2000,1,1),C1098&gt;DATE(2100,12,31)),"Datum außerhalb des gültigen Bereichs",IF(NOT(ISNUMBER(D1098)),"Betrag fehlt oder ist keine Zahl",IF(D1098&lt;=0,"Betrag muss über 0 liegen",IF(ROUND(D1098,2)&lt;&gt;D1098,"Betrag hat mehr als 2 Nachkommastellen",IF(C1098&lt;SUMPRODUCT(--('Gutscheine'!$A$2:$A$501=B1098),'Gutscheine'!$B$2:$B$501),"Vor dem Ausgabedatum eingelöst",IF(ROUND(SUMPRODUCT(--($B$2:B1098=B1098),$D$2:D1098),2)&gt;ROUND(SUMPRODUCT(--('Gutscheine'!$A$2:$A$501=B1098),'Gutscheine'!$C$2:$C$501),2),"Übersteigt das Restguthaben","OK")))))))))))))</f>
        <v/>
      </c>
    </row>
    <row r="1099" spans="1:5">
      <c r="A1099" s="7"/>
      <c r="B1099" s="7"/>
      <c r="C1099" s="8"/>
      <c r="D1099" s="9"/>
      <c r="E1099" s="11">
        <f>IF(COUNTA(A1099:D1099)=0,"",IF(A1099="","Buchungs-ID fehlt",IF(SUMPRODUCT(--($A$2:$A$2001=A1099))&gt;1,"Doppelte Buchungs-ID",IF(B1099="","Gutschein-ID fehlt",IF(SUMPRODUCT(--('Gutscheine'!$A$2:$A$501=B1099))=0,"Unbekannte Gutschein-ID",IF(SUMPRODUCT(--('Gutscheine'!$A$2:$A$501=B1099))&gt;1,"Gutschein-ID steht doppelt auf „Gutscheine“",IF(NOT(ISNUMBER(C1099)),"Datum fehlt oder ist kein Datum",IF(OR(C1099&lt;DATE(2000,1,1),C1099&gt;DATE(2100,12,31)),"Datum außerhalb des gültigen Bereichs",IF(NOT(ISNUMBER(D1099)),"Betrag fehlt oder ist keine Zahl",IF(D1099&lt;=0,"Betrag muss über 0 liegen",IF(ROUND(D1099,2)&lt;&gt;D1099,"Betrag hat mehr als 2 Nachkommastellen",IF(C1099&lt;SUMPRODUCT(--('Gutscheine'!$A$2:$A$501=B1099),'Gutscheine'!$B$2:$B$501),"Vor dem Ausgabedatum eingelöst",IF(ROUND(SUMPRODUCT(--($B$2:B1099=B1099),$D$2:D1099),2)&gt;ROUND(SUMPRODUCT(--('Gutscheine'!$A$2:$A$501=B1099),'Gutscheine'!$C$2:$C$501),2),"Übersteigt das Restguthaben","OK")))))))))))))</f>
        <v/>
      </c>
    </row>
    <row r="1100" spans="1:5">
      <c r="A1100" s="7"/>
      <c r="B1100" s="7"/>
      <c r="C1100" s="8"/>
      <c r="D1100" s="9"/>
      <c r="E1100" s="11">
        <f>IF(COUNTA(A1100:D1100)=0,"",IF(A1100="","Buchungs-ID fehlt",IF(SUMPRODUCT(--($A$2:$A$2001=A1100))&gt;1,"Doppelte Buchungs-ID",IF(B1100="","Gutschein-ID fehlt",IF(SUMPRODUCT(--('Gutscheine'!$A$2:$A$501=B1100))=0,"Unbekannte Gutschein-ID",IF(SUMPRODUCT(--('Gutscheine'!$A$2:$A$501=B1100))&gt;1,"Gutschein-ID steht doppelt auf „Gutscheine“",IF(NOT(ISNUMBER(C1100)),"Datum fehlt oder ist kein Datum",IF(OR(C1100&lt;DATE(2000,1,1),C1100&gt;DATE(2100,12,31)),"Datum außerhalb des gültigen Bereichs",IF(NOT(ISNUMBER(D1100)),"Betrag fehlt oder ist keine Zahl",IF(D1100&lt;=0,"Betrag muss über 0 liegen",IF(ROUND(D1100,2)&lt;&gt;D1100,"Betrag hat mehr als 2 Nachkommastellen",IF(C1100&lt;SUMPRODUCT(--('Gutscheine'!$A$2:$A$501=B1100),'Gutscheine'!$B$2:$B$501),"Vor dem Ausgabedatum eingelöst",IF(ROUND(SUMPRODUCT(--($B$2:B1100=B1100),$D$2:D1100),2)&gt;ROUND(SUMPRODUCT(--('Gutscheine'!$A$2:$A$501=B1100),'Gutscheine'!$C$2:$C$501),2),"Übersteigt das Restguthaben","OK")))))))))))))</f>
        <v/>
      </c>
    </row>
    <row r="1101" spans="1:5">
      <c r="A1101" s="7"/>
      <c r="B1101" s="7"/>
      <c r="C1101" s="8"/>
      <c r="D1101" s="9"/>
      <c r="E1101" s="11">
        <f>IF(COUNTA(A1101:D1101)=0,"",IF(A1101="","Buchungs-ID fehlt",IF(SUMPRODUCT(--($A$2:$A$2001=A1101))&gt;1,"Doppelte Buchungs-ID",IF(B1101="","Gutschein-ID fehlt",IF(SUMPRODUCT(--('Gutscheine'!$A$2:$A$501=B1101))=0,"Unbekannte Gutschein-ID",IF(SUMPRODUCT(--('Gutscheine'!$A$2:$A$501=B1101))&gt;1,"Gutschein-ID steht doppelt auf „Gutscheine“",IF(NOT(ISNUMBER(C1101)),"Datum fehlt oder ist kein Datum",IF(OR(C1101&lt;DATE(2000,1,1),C1101&gt;DATE(2100,12,31)),"Datum außerhalb des gültigen Bereichs",IF(NOT(ISNUMBER(D1101)),"Betrag fehlt oder ist keine Zahl",IF(D1101&lt;=0,"Betrag muss über 0 liegen",IF(ROUND(D1101,2)&lt;&gt;D1101,"Betrag hat mehr als 2 Nachkommastellen",IF(C1101&lt;SUMPRODUCT(--('Gutscheine'!$A$2:$A$501=B1101),'Gutscheine'!$B$2:$B$501),"Vor dem Ausgabedatum eingelöst",IF(ROUND(SUMPRODUCT(--($B$2:B1101=B1101),$D$2:D1101),2)&gt;ROUND(SUMPRODUCT(--('Gutscheine'!$A$2:$A$501=B1101),'Gutscheine'!$C$2:$C$501),2),"Übersteigt das Restguthaben","OK")))))))))))))</f>
        <v/>
      </c>
    </row>
    <row r="1102" spans="1:5">
      <c r="A1102" s="7"/>
      <c r="B1102" s="7"/>
      <c r="C1102" s="8"/>
      <c r="D1102" s="9"/>
      <c r="E1102" s="11">
        <f>IF(COUNTA(A1102:D1102)=0,"",IF(A1102="","Buchungs-ID fehlt",IF(SUMPRODUCT(--($A$2:$A$2001=A1102))&gt;1,"Doppelte Buchungs-ID",IF(B1102="","Gutschein-ID fehlt",IF(SUMPRODUCT(--('Gutscheine'!$A$2:$A$501=B1102))=0,"Unbekannte Gutschein-ID",IF(SUMPRODUCT(--('Gutscheine'!$A$2:$A$501=B1102))&gt;1,"Gutschein-ID steht doppelt auf „Gutscheine“",IF(NOT(ISNUMBER(C1102)),"Datum fehlt oder ist kein Datum",IF(OR(C1102&lt;DATE(2000,1,1),C1102&gt;DATE(2100,12,31)),"Datum außerhalb des gültigen Bereichs",IF(NOT(ISNUMBER(D1102)),"Betrag fehlt oder ist keine Zahl",IF(D1102&lt;=0,"Betrag muss über 0 liegen",IF(ROUND(D1102,2)&lt;&gt;D1102,"Betrag hat mehr als 2 Nachkommastellen",IF(C1102&lt;SUMPRODUCT(--('Gutscheine'!$A$2:$A$501=B1102),'Gutscheine'!$B$2:$B$501),"Vor dem Ausgabedatum eingelöst",IF(ROUND(SUMPRODUCT(--($B$2:B1102=B1102),$D$2:D1102),2)&gt;ROUND(SUMPRODUCT(--('Gutscheine'!$A$2:$A$501=B1102),'Gutscheine'!$C$2:$C$501),2),"Übersteigt das Restguthaben","OK")))))))))))))</f>
        <v/>
      </c>
    </row>
    <row r="1103" spans="1:5">
      <c r="A1103" s="7"/>
      <c r="B1103" s="7"/>
      <c r="C1103" s="8"/>
      <c r="D1103" s="9"/>
      <c r="E1103" s="11">
        <f>IF(COUNTA(A1103:D1103)=0,"",IF(A1103="","Buchungs-ID fehlt",IF(SUMPRODUCT(--($A$2:$A$2001=A1103))&gt;1,"Doppelte Buchungs-ID",IF(B1103="","Gutschein-ID fehlt",IF(SUMPRODUCT(--('Gutscheine'!$A$2:$A$501=B1103))=0,"Unbekannte Gutschein-ID",IF(SUMPRODUCT(--('Gutscheine'!$A$2:$A$501=B1103))&gt;1,"Gutschein-ID steht doppelt auf „Gutscheine“",IF(NOT(ISNUMBER(C1103)),"Datum fehlt oder ist kein Datum",IF(OR(C1103&lt;DATE(2000,1,1),C1103&gt;DATE(2100,12,31)),"Datum außerhalb des gültigen Bereichs",IF(NOT(ISNUMBER(D1103)),"Betrag fehlt oder ist keine Zahl",IF(D1103&lt;=0,"Betrag muss über 0 liegen",IF(ROUND(D1103,2)&lt;&gt;D1103,"Betrag hat mehr als 2 Nachkommastellen",IF(C1103&lt;SUMPRODUCT(--('Gutscheine'!$A$2:$A$501=B1103),'Gutscheine'!$B$2:$B$501),"Vor dem Ausgabedatum eingelöst",IF(ROUND(SUMPRODUCT(--($B$2:B1103=B1103),$D$2:D1103),2)&gt;ROUND(SUMPRODUCT(--('Gutscheine'!$A$2:$A$501=B1103),'Gutscheine'!$C$2:$C$501),2),"Übersteigt das Restguthaben","OK")))))))))))))</f>
        <v/>
      </c>
    </row>
    <row r="1104" spans="1:5">
      <c r="A1104" s="7"/>
      <c r="B1104" s="7"/>
      <c r="C1104" s="8"/>
      <c r="D1104" s="9"/>
      <c r="E1104" s="11">
        <f>IF(COUNTA(A1104:D1104)=0,"",IF(A1104="","Buchungs-ID fehlt",IF(SUMPRODUCT(--($A$2:$A$2001=A1104))&gt;1,"Doppelte Buchungs-ID",IF(B1104="","Gutschein-ID fehlt",IF(SUMPRODUCT(--('Gutscheine'!$A$2:$A$501=B1104))=0,"Unbekannte Gutschein-ID",IF(SUMPRODUCT(--('Gutscheine'!$A$2:$A$501=B1104))&gt;1,"Gutschein-ID steht doppelt auf „Gutscheine“",IF(NOT(ISNUMBER(C1104)),"Datum fehlt oder ist kein Datum",IF(OR(C1104&lt;DATE(2000,1,1),C1104&gt;DATE(2100,12,31)),"Datum außerhalb des gültigen Bereichs",IF(NOT(ISNUMBER(D1104)),"Betrag fehlt oder ist keine Zahl",IF(D1104&lt;=0,"Betrag muss über 0 liegen",IF(ROUND(D1104,2)&lt;&gt;D1104,"Betrag hat mehr als 2 Nachkommastellen",IF(C1104&lt;SUMPRODUCT(--('Gutscheine'!$A$2:$A$501=B1104),'Gutscheine'!$B$2:$B$501),"Vor dem Ausgabedatum eingelöst",IF(ROUND(SUMPRODUCT(--($B$2:B1104=B1104),$D$2:D1104),2)&gt;ROUND(SUMPRODUCT(--('Gutscheine'!$A$2:$A$501=B1104),'Gutscheine'!$C$2:$C$501),2),"Übersteigt das Restguthaben","OK")))))))))))))</f>
        <v/>
      </c>
    </row>
    <row r="1105" spans="1:5">
      <c r="A1105" s="7"/>
      <c r="B1105" s="7"/>
      <c r="C1105" s="8"/>
      <c r="D1105" s="9"/>
      <c r="E1105" s="11">
        <f>IF(COUNTA(A1105:D1105)=0,"",IF(A1105="","Buchungs-ID fehlt",IF(SUMPRODUCT(--($A$2:$A$2001=A1105))&gt;1,"Doppelte Buchungs-ID",IF(B1105="","Gutschein-ID fehlt",IF(SUMPRODUCT(--('Gutscheine'!$A$2:$A$501=B1105))=0,"Unbekannte Gutschein-ID",IF(SUMPRODUCT(--('Gutscheine'!$A$2:$A$501=B1105))&gt;1,"Gutschein-ID steht doppelt auf „Gutscheine“",IF(NOT(ISNUMBER(C1105)),"Datum fehlt oder ist kein Datum",IF(OR(C1105&lt;DATE(2000,1,1),C1105&gt;DATE(2100,12,31)),"Datum außerhalb des gültigen Bereichs",IF(NOT(ISNUMBER(D1105)),"Betrag fehlt oder ist keine Zahl",IF(D1105&lt;=0,"Betrag muss über 0 liegen",IF(ROUND(D1105,2)&lt;&gt;D1105,"Betrag hat mehr als 2 Nachkommastellen",IF(C1105&lt;SUMPRODUCT(--('Gutscheine'!$A$2:$A$501=B1105),'Gutscheine'!$B$2:$B$501),"Vor dem Ausgabedatum eingelöst",IF(ROUND(SUMPRODUCT(--($B$2:B1105=B1105),$D$2:D1105),2)&gt;ROUND(SUMPRODUCT(--('Gutscheine'!$A$2:$A$501=B1105),'Gutscheine'!$C$2:$C$501),2),"Übersteigt das Restguthaben","OK")))))))))))))</f>
        <v/>
      </c>
    </row>
    <row r="1106" spans="1:5">
      <c r="A1106" s="7"/>
      <c r="B1106" s="7"/>
      <c r="C1106" s="8"/>
      <c r="D1106" s="9"/>
      <c r="E1106" s="11">
        <f>IF(COUNTA(A1106:D1106)=0,"",IF(A1106="","Buchungs-ID fehlt",IF(SUMPRODUCT(--($A$2:$A$2001=A1106))&gt;1,"Doppelte Buchungs-ID",IF(B1106="","Gutschein-ID fehlt",IF(SUMPRODUCT(--('Gutscheine'!$A$2:$A$501=B1106))=0,"Unbekannte Gutschein-ID",IF(SUMPRODUCT(--('Gutscheine'!$A$2:$A$501=B1106))&gt;1,"Gutschein-ID steht doppelt auf „Gutscheine“",IF(NOT(ISNUMBER(C1106)),"Datum fehlt oder ist kein Datum",IF(OR(C1106&lt;DATE(2000,1,1),C1106&gt;DATE(2100,12,31)),"Datum außerhalb des gültigen Bereichs",IF(NOT(ISNUMBER(D1106)),"Betrag fehlt oder ist keine Zahl",IF(D1106&lt;=0,"Betrag muss über 0 liegen",IF(ROUND(D1106,2)&lt;&gt;D1106,"Betrag hat mehr als 2 Nachkommastellen",IF(C1106&lt;SUMPRODUCT(--('Gutscheine'!$A$2:$A$501=B1106),'Gutscheine'!$B$2:$B$501),"Vor dem Ausgabedatum eingelöst",IF(ROUND(SUMPRODUCT(--($B$2:B1106=B1106),$D$2:D1106),2)&gt;ROUND(SUMPRODUCT(--('Gutscheine'!$A$2:$A$501=B1106),'Gutscheine'!$C$2:$C$501),2),"Übersteigt das Restguthaben","OK")))))))))))))</f>
        <v/>
      </c>
    </row>
    <row r="1107" spans="1:5">
      <c r="A1107" s="7"/>
      <c r="B1107" s="7"/>
      <c r="C1107" s="8"/>
      <c r="D1107" s="9"/>
      <c r="E1107" s="11">
        <f>IF(COUNTA(A1107:D1107)=0,"",IF(A1107="","Buchungs-ID fehlt",IF(SUMPRODUCT(--($A$2:$A$2001=A1107))&gt;1,"Doppelte Buchungs-ID",IF(B1107="","Gutschein-ID fehlt",IF(SUMPRODUCT(--('Gutscheine'!$A$2:$A$501=B1107))=0,"Unbekannte Gutschein-ID",IF(SUMPRODUCT(--('Gutscheine'!$A$2:$A$501=B1107))&gt;1,"Gutschein-ID steht doppelt auf „Gutscheine“",IF(NOT(ISNUMBER(C1107)),"Datum fehlt oder ist kein Datum",IF(OR(C1107&lt;DATE(2000,1,1),C1107&gt;DATE(2100,12,31)),"Datum außerhalb des gültigen Bereichs",IF(NOT(ISNUMBER(D1107)),"Betrag fehlt oder ist keine Zahl",IF(D1107&lt;=0,"Betrag muss über 0 liegen",IF(ROUND(D1107,2)&lt;&gt;D1107,"Betrag hat mehr als 2 Nachkommastellen",IF(C1107&lt;SUMPRODUCT(--('Gutscheine'!$A$2:$A$501=B1107),'Gutscheine'!$B$2:$B$501),"Vor dem Ausgabedatum eingelöst",IF(ROUND(SUMPRODUCT(--($B$2:B1107=B1107),$D$2:D1107),2)&gt;ROUND(SUMPRODUCT(--('Gutscheine'!$A$2:$A$501=B1107),'Gutscheine'!$C$2:$C$501),2),"Übersteigt das Restguthaben","OK")))))))))))))</f>
        <v/>
      </c>
    </row>
    <row r="1108" spans="1:5">
      <c r="A1108" s="7"/>
      <c r="B1108" s="7"/>
      <c r="C1108" s="8"/>
      <c r="D1108" s="9"/>
      <c r="E1108" s="11">
        <f>IF(COUNTA(A1108:D1108)=0,"",IF(A1108="","Buchungs-ID fehlt",IF(SUMPRODUCT(--($A$2:$A$2001=A1108))&gt;1,"Doppelte Buchungs-ID",IF(B1108="","Gutschein-ID fehlt",IF(SUMPRODUCT(--('Gutscheine'!$A$2:$A$501=B1108))=0,"Unbekannte Gutschein-ID",IF(SUMPRODUCT(--('Gutscheine'!$A$2:$A$501=B1108))&gt;1,"Gutschein-ID steht doppelt auf „Gutscheine“",IF(NOT(ISNUMBER(C1108)),"Datum fehlt oder ist kein Datum",IF(OR(C1108&lt;DATE(2000,1,1),C1108&gt;DATE(2100,12,31)),"Datum außerhalb des gültigen Bereichs",IF(NOT(ISNUMBER(D1108)),"Betrag fehlt oder ist keine Zahl",IF(D1108&lt;=0,"Betrag muss über 0 liegen",IF(ROUND(D1108,2)&lt;&gt;D1108,"Betrag hat mehr als 2 Nachkommastellen",IF(C1108&lt;SUMPRODUCT(--('Gutscheine'!$A$2:$A$501=B1108),'Gutscheine'!$B$2:$B$501),"Vor dem Ausgabedatum eingelöst",IF(ROUND(SUMPRODUCT(--($B$2:B1108=B1108),$D$2:D1108),2)&gt;ROUND(SUMPRODUCT(--('Gutscheine'!$A$2:$A$501=B1108),'Gutscheine'!$C$2:$C$501),2),"Übersteigt das Restguthaben","OK")))))))))))))</f>
        <v/>
      </c>
    </row>
    <row r="1109" spans="1:5">
      <c r="A1109" s="7"/>
      <c r="B1109" s="7"/>
      <c r="C1109" s="8"/>
      <c r="D1109" s="9"/>
      <c r="E1109" s="11">
        <f>IF(COUNTA(A1109:D1109)=0,"",IF(A1109="","Buchungs-ID fehlt",IF(SUMPRODUCT(--($A$2:$A$2001=A1109))&gt;1,"Doppelte Buchungs-ID",IF(B1109="","Gutschein-ID fehlt",IF(SUMPRODUCT(--('Gutscheine'!$A$2:$A$501=B1109))=0,"Unbekannte Gutschein-ID",IF(SUMPRODUCT(--('Gutscheine'!$A$2:$A$501=B1109))&gt;1,"Gutschein-ID steht doppelt auf „Gutscheine“",IF(NOT(ISNUMBER(C1109)),"Datum fehlt oder ist kein Datum",IF(OR(C1109&lt;DATE(2000,1,1),C1109&gt;DATE(2100,12,31)),"Datum außerhalb des gültigen Bereichs",IF(NOT(ISNUMBER(D1109)),"Betrag fehlt oder ist keine Zahl",IF(D1109&lt;=0,"Betrag muss über 0 liegen",IF(ROUND(D1109,2)&lt;&gt;D1109,"Betrag hat mehr als 2 Nachkommastellen",IF(C1109&lt;SUMPRODUCT(--('Gutscheine'!$A$2:$A$501=B1109),'Gutscheine'!$B$2:$B$501),"Vor dem Ausgabedatum eingelöst",IF(ROUND(SUMPRODUCT(--($B$2:B1109=B1109),$D$2:D1109),2)&gt;ROUND(SUMPRODUCT(--('Gutscheine'!$A$2:$A$501=B1109),'Gutscheine'!$C$2:$C$501),2),"Übersteigt das Restguthaben","OK")))))))))))))</f>
        <v/>
      </c>
    </row>
    <row r="1110" spans="1:5">
      <c r="A1110" s="7"/>
      <c r="B1110" s="7"/>
      <c r="C1110" s="8"/>
      <c r="D1110" s="9"/>
      <c r="E1110" s="11">
        <f>IF(COUNTA(A1110:D1110)=0,"",IF(A1110="","Buchungs-ID fehlt",IF(SUMPRODUCT(--($A$2:$A$2001=A1110))&gt;1,"Doppelte Buchungs-ID",IF(B1110="","Gutschein-ID fehlt",IF(SUMPRODUCT(--('Gutscheine'!$A$2:$A$501=B1110))=0,"Unbekannte Gutschein-ID",IF(SUMPRODUCT(--('Gutscheine'!$A$2:$A$501=B1110))&gt;1,"Gutschein-ID steht doppelt auf „Gutscheine“",IF(NOT(ISNUMBER(C1110)),"Datum fehlt oder ist kein Datum",IF(OR(C1110&lt;DATE(2000,1,1),C1110&gt;DATE(2100,12,31)),"Datum außerhalb des gültigen Bereichs",IF(NOT(ISNUMBER(D1110)),"Betrag fehlt oder ist keine Zahl",IF(D1110&lt;=0,"Betrag muss über 0 liegen",IF(ROUND(D1110,2)&lt;&gt;D1110,"Betrag hat mehr als 2 Nachkommastellen",IF(C1110&lt;SUMPRODUCT(--('Gutscheine'!$A$2:$A$501=B1110),'Gutscheine'!$B$2:$B$501),"Vor dem Ausgabedatum eingelöst",IF(ROUND(SUMPRODUCT(--($B$2:B1110=B1110),$D$2:D1110),2)&gt;ROUND(SUMPRODUCT(--('Gutscheine'!$A$2:$A$501=B1110),'Gutscheine'!$C$2:$C$501),2),"Übersteigt das Restguthaben","OK")))))))))))))</f>
        <v/>
      </c>
    </row>
    <row r="1111" spans="1:5">
      <c r="A1111" s="7"/>
      <c r="B1111" s="7"/>
      <c r="C1111" s="8"/>
      <c r="D1111" s="9"/>
      <c r="E1111" s="11">
        <f>IF(COUNTA(A1111:D1111)=0,"",IF(A1111="","Buchungs-ID fehlt",IF(SUMPRODUCT(--($A$2:$A$2001=A1111))&gt;1,"Doppelte Buchungs-ID",IF(B1111="","Gutschein-ID fehlt",IF(SUMPRODUCT(--('Gutscheine'!$A$2:$A$501=B1111))=0,"Unbekannte Gutschein-ID",IF(SUMPRODUCT(--('Gutscheine'!$A$2:$A$501=B1111))&gt;1,"Gutschein-ID steht doppelt auf „Gutscheine“",IF(NOT(ISNUMBER(C1111)),"Datum fehlt oder ist kein Datum",IF(OR(C1111&lt;DATE(2000,1,1),C1111&gt;DATE(2100,12,31)),"Datum außerhalb des gültigen Bereichs",IF(NOT(ISNUMBER(D1111)),"Betrag fehlt oder ist keine Zahl",IF(D1111&lt;=0,"Betrag muss über 0 liegen",IF(ROUND(D1111,2)&lt;&gt;D1111,"Betrag hat mehr als 2 Nachkommastellen",IF(C1111&lt;SUMPRODUCT(--('Gutscheine'!$A$2:$A$501=B1111),'Gutscheine'!$B$2:$B$501),"Vor dem Ausgabedatum eingelöst",IF(ROUND(SUMPRODUCT(--($B$2:B1111=B1111),$D$2:D1111),2)&gt;ROUND(SUMPRODUCT(--('Gutscheine'!$A$2:$A$501=B1111),'Gutscheine'!$C$2:$C$501),2),"Übersteigt das Restguthaben","OK")))))))))))))</f>
        <v/>
      </c>
    </row>
    <row r="1112" spans="1:5">
      <c r="A1112" s="7"/>
      <c r="B1112" s="7"/>
      <c r="C1112" s="8"/>
      <c r="D1112" s="9"/>
      <c r="E1112" s="11">
        <f>IF(COUNTA(A1112:D1112)=0,"",IF(A1112="","Buchungs-ID fehlt",IF(SUMPRODUCT(--($A$2:$A$2001=A1112))&gt;1,"Doppelte Buchungs-ID",IF(B1112="","Gutschein-ID fehlt",IF(SUMPRODUCT(--('Gutscheine'!$A$2:$A$501=B1112))=0,"Unbekannte Gutschein-ID",IF(SUMPRODUCT(--('Gutscheine'!$A$2:$A$501=B1112))&gt;1,"Gutschein-ID steht doppelt auf „Gutscheine“",IF(NOT(ISNUMBER(C1112)),"Datum fehlt oder ist kein Datum",IF(OR(C1112&lt;DATE(2000,1,1),C1112&gt;DATE(2100,12,31)),"Datum außerhalb des gültigen Bereichs",IF(NOT(ISNUMBER(D1112)),"Betrag fehlt oder ist keine Zahl",IF(D1112&lt;=0,"Betrag muss über 0 liegen",IF(ROUND(D1112,2)&lt;&gt;D1112,"Betrag hat mehr als 2 Nachkommastellen",IF(C1112&lt;SUMPRODUCT(--('Gutscheine'!$A$2:$A$501=B1112),'Gutscheine'!$B$2:$B$501),"Vor dem Ausgabedatum eingelöst",IF(ROUND(SUMPRODUCT(--($B$2:B1112=B1112),$D$2:D1112),2)&gt;ROUND(SUMPRODUCT(--('Gutscheine'!$A$2:$A$501=B1112),'Gutscheine'!$C$2:$C$501),2),"Übersteigt das Restguthaben","OK")))))))))))))</f>
        <v/>
      </c>
    </row>
    <row r="1113" spans="1:5">
      <c r="A1113" s="7"/>
      <c r="B1113" s="7"/>
      <c r="C1113" s="8"/>
      <c r="D1113" s="9"/>
      <c r="E1113" s="11">
        <f>IF(COUNTA(A1113:D1113)=0,"",IF(A1113="","Buchungs-ID fehlt",IF(SUMPRODUCT(--($A$2:$A$2001=A1113))&gt;1,"Doppelte Buchungs-ID",IF(B1113="","Gutschein-ID fehlt",IF(SUMPRODUCT(--('Gutscheine'!$A$2:$A$501=B1113))=0,"Unbekannte Gutschein-ID",IF(SUMPRODUCT(--('Gutscheine'!$A$2:$A$501=B1113))&gt;1,"Gutschein-ID steht doppelt auf „Gutscheine“",IF(NOT(ISNUMBER(C1113)),"Datum fehlt oder ist kein Datum",IF(OR(C1113&lt;DATE(2000,1,1),C1113&gt;DATE(2100,12,31)),"Datum außerhalb des gültigen Bereichs",IF(NOT(ISNUMBER(D1113)),"Betrag fehlt oder ist keine Zahl",IF(D1113&lt;=0,"Betrag muss über 0 liegen",IF(ROUND(D1113,2)&lt;&gt;D1113,"Betrag hat mehr als 2 Nachkommastellen",IF(C1113&lt;SUMPRODUCT(--('Gutscheine'!$A$2:$A$501=B1113),'Gutscheine'!$B$2:$B$501),"Vor dem Ausgabedatum eingelöst",IF(ROUND(SUMPRODUCT(--($B$2:B1113=B1113),$D$2:D1113),2)&gt;ROUND(SUMPRODUCT(--('Gutscheine'!$A$2:$A$501=B1113),'Gutscheine'!$C$2:$C$501),2),"Übersteigt das Restguthaben","OK")))))))))))))</f>
        <v/>
      </c>
    </row>
    <row r="1114" spans="1:5">
      <c r="A1114" s="7"/>
      <c r="B1114" s="7"/>
      <c r="C1114" s="8"/>
      <c r="D1114" s="9"/>
      <c r="E1114" s="11">
        <f>IF(COUNTA(A1114:D1114)=0,"",IF(A1114="","Buchungs-ID fehlt",IF(SUMPRODUCT(--($A$2:$A$2001=A1114))&gt;1,"Doppelte Buchungs-ID",IF(B1114="","Gutschein-ID fehlt",IF(SUMPRODUCT(--('Gutscheine'!$A$2:$A$501=B1114))=0,"Unbekannte Gutschein-ID",IF(SUMPRODUCT(--('Gutscheine'!$A$2:$A$501=B1114))&gt;1,"Gutschein-ID steht doppelt auf „Gutscheine“",IF(NOT(ISNUMBER(C1114)),"Datum fehlt oder ist kein Datum",IF(OR(C1114&lt;DATE(2000,1,1),C1114&gt;DATE(2100,12,31)),"Datum außerhalb des gültigen Bereichs",IF(NOT(ISNUMBER(D1114)),"Betrag fehlt oder ist keine Zahl",IF(D1114&lt;=0,"Betrag muss über 0 liegen",IF(ROUND(D1114,2)&lt;&gt;D1114,"Betrag hat mehr als 2 Nachkommastellen",IF(C1114&lt;SUMPRODUCT(--('Gutscheine'!$A$2:$A$501=B1114),'Gutscheine'!$B$2:$B$501),"Vor dem Ausgabedatum eingelöst",IF(ROUND(SUMPRODUCT(--($B$2:B1114=B1114),$D$2:D1114),2)&gt;ROUND(SUMPRODUCT(--('Gutscheine'!$A$2:$A$501=B1114),'Gutscheine'!$C$2:$C$501),2),"Übersteigt das Restguthaben","OK")))))))))))))</f>
        <v/>
      </c>
    </row>
    <row r="1115" spans="1:5">
      <c r="A1115" s="7"/>
      <c r="B1115" s="7"/>
      <c r="C1115" s="8"/>
      <c r="D1115" s="9"/>
      <c r="E1115" s="11">
        <f>IF(COUNTA(A1115:D1115)=0,"",IF(A1115="","Buchungs-ID fehlt",IF(SUMPRODUCT(--($A$2:$A$2001=A1115))&gt;1,"Doppelte Buchungs-ID",IF(B1115="","Gutschein-ID fehlt",IF(SUMPRODUCT(--('Gutscheine'!$A$2:$A$501=B1115))=0,"Unbekannte Gutschein-ID",IF(SUMPRODUCT(--('Gutscheine'!$A$2:$A$501=B1115))&gt;1,"Gutschein-ID steht doppelt auf „Gutscheine“",IF(NOT(ISNUMBER(C1115)),"Datum fehlt oder ist kein Datum",IF(OR(C1115&lt;DATE(2000,1,1),C1115&gt;DATE(2100,12,31)),"Datum außerhalb des gültigen Bereichs",IF(NOT(ISNUMBER(D1115)),"Betrag fehlt oder ist keine Zahl",IF(D1115&lt;=0,"Betrag muss über 0 liegen",IF(ROUND(D1115,2)&lt;&gt;D1115,"Betrag hat mehr als 2 Nachkommastellen",IF(C1115&lt;SUMPRODUCT(--('Gutscheine'!$A$2:$A$501=B1115),'Gutscheine'!$B$2:$B$501),"Vor dem Ausgabedatum eingelöst",IF(ROUND(SUMPRODUCT(--($B$2:B1115=B1115),$D$2:D1115),2)&gt;ROUND(SUMPRODUCT(--('Gutscheine'!$A$2:$A$501=B1115),'Gutscheine'!$C$2:$C$501),2),"Übersteigt das Restguthaben","OK")))))))))))))</f>
        <v/>
      </c>
    </row>
    <row r="1116" spans="1:5">
      <c r="A1116" s="7"/>
      <c r="B1116" s="7"/>
      <c r="C1116" s="8"/>
      <c r="D1116" s="9"/>
      <c r="E1116" s="11">
        <f>IF(COUNTA(A1116:D1116)=0,"",IF(A1116="","Buchungs-ID fehlt",IF(SUMPRODUCT(--($A$2:$A$2001=A1116))&gt;1,"Doppelte Buchungs-ID",IF(B1116="","Gutschein-ID fehlt",IF(SUMPRODUCT(--('Gutscheine'!$A$2:$A$501=B1116))=0,"Unbekannte Gutschein-ID",IF(SUMPRODUCT(--('Gutscheine'!$A$2:$A$501=B1116))&gt;1,"Gutschein-ID steht doppelt auf „Gutscheine“",IF(NOT(ISNUMBER(C1116)),"Datum fehlt oder ist kein Datum",IF(OR(C1116&lt;DATE(2000,1,1),C1116&gt;DATE(2100,12,31)),"Datum außerhalb des gültigen Bereichs",IF(NOT(ISNUMBER(D1116)),"Betrag fehlt oder ist keine Zahl",IF(D1116&lt;=0,"Betrag muss über 0 liegen",IF(ROUND(D1116,2)&lt;&gt;D1116,"Betrag hat mehr als 2 Nachkommastellen",IF(C1116&lt;SUMPRODUCT(--('Gutscheine'!$A$2:$A$501=B1116),'Gutscheine'!$B$2:$B$501),"Vor dem Ausgabedatum eingelöst",IF(ROUND(SUMPRODUCT(--($B$2:B1116=B1116),$D$2:D1116),2)&gt;ROUND(SUMPRODUCT(--('Gutscheine'!$A$2:$A$501=B1116),'Gutscheine'!$C$2:$C$501),2),"Übersteigt das Restguthaben","OK")))))))))))))</f>
        <v/>
      </c>
    </row>
    <row r="1117" spans="1:5">
      <c r="A1117" s="7"/>
      <c r="B1117" s="7"/>
      <c r="C1117" s="8"/>
      <c r="D1117" s="9"/>
      <c r="E1117" s="11">
        <f>IF(COUNTA(A1117:D1117)=0,"",IF(A1117="","Buchungs-ID fehlt",IF(SUMPRODUCT(--($A$2:$A$2001=A1117))&gt;1,"Doppelte Buchungs-ID",IF(B1117="","Gutschein-ID fehlt",IF(SUMPRODUCT(--('Gutscheine'!$A$2:$A$501=B1117))=0,"Unbekannte Gutschein-ID",IF(SUMPRODUCT(--('Gutscheine'!$A$2:$A$501=B1117))&gt;1,"Gutschein-ID steht doppelt auf „Gutscheine“",IF(NOT(ISNUMBER(C1117)),"Datum fehlt oder ist kein Datum",IF(OR(C1117&lt;DATE(2000,1,1),C1117&gt;DATE(2100,12,31)),"Datum außerhalb des gültigen Bereichs",IF(NOT(ISNUMBER(D1117)),"Betrag fehlt oder ist keine Zahl",IF(D1117&lt;=0,"Betrag muss über 0 liegen",IF(ROUND(D1117,2)&lt;&gt;D1117,"Betrag hat mehr als 2 Nachkommastellen",IF(C1117&lt;SUMPRODUCT(--('Gutscheine'!$A$2:$A$501=B1117),'Gutscheine'!$B$2:$B$501),"Vor dem Ausgabedatum eingelöst",IF(ROUND(SUMPRODUCT(--($B$2:B1117=B1117),$D$2:D1117),2)&gt;ROUND(SUMPRODUCT(--('Gutscheine'!$A$2:$A$501=B1117),'Gutscheine'!$C$2:$C$501),2),"Übersteigt das Restguthaben","OK")))))))))))))</f>
        <v/>
      </c>
    </row>
    <row r="1118" spans="1:5">
      <c r="A1118" s="7"/>
      <c r="B1118" s="7"/>
      <c r="C1118" s="8"/>
      <c r="D1118" s="9"/>
      <c r="E1118" s="11">
        <f>IF(COUNTA(A1118:D1118)=0,"",IF(A1118="","Buchungs-ID fehlt",IF(SUMPRODUCT(--($A$2:$A$2001=A1118))&gt;1,"Doppelte Buchungs-ID",IF(B1118="","Gutschein-ID fehlt",IF(SUMPRODUCT(--('Gutscheine'!$A$2:$A$501=B1118))=0,"Unbekannte Gutschein-ID",IF(SUMPRODUCT(--('Gutscheine'!$A$2:$A$501=B1118))&gt;1,"Gutschein-ID steht doppelt auf „Gutscheine“",IF(NOT(ISNUMBER(C1118)),"Datum fehlt oder ist kein Datum",IF(OR(C1118&lt;DATE(2000,1,1),C1118&gt;DATE(2100,12,31)),"Datum außerhalb des gültigen Bereichs",IF(NOT(ISNUMBER(D1118)),"Betrag fehlt oder ist keine Zahl",IF(D1118&lt;=0,"Betrag muss über 0 liegen",IF(ROUND(D1118,2)&lt;&gt;D1118,"Betrag hat mehr als 2 Nachkommastellen",IF(C1118&lt;SUMPRODUCT(--('Gutscheine'!$A$2:$A$501=B1118),'Gutscheine'!$B$2:$B$501),"Vor dem Ausgabedatum eingelöst",IF(ROUND(SUMPRODUCT(--($B$2:B1118=B1118),$D$2:D1118),2)&gt;ROUND(SUMPRODUCT(--('Gutscheine'!$A$2:$A$501=B1118),'Gutscheine'!$C$2:$C$501),2),"Übersteigt das Restguthaben","OK")))))))))))))</f>
        <v/>
      </c>
    </row>
    <row r="1119" spans="1:5">
      <c r="A1119" s="7"/>
      <c r="B1119" s="7"/>
      <c r="C1119" s="8"/>
      <c r="D1119" s="9"/>
      <c r="E1119" s="11">
        <f>IF(COUNTA(A1119:D1119)=0,"",IF(A1119="","Buchungs-ID fehlt",IF(SUMPRODUCT(--($A$2:$A$2001=A1119))&gt;1,"Doppelte Buchungs-ID",IF(B1119="","Gutschein-ID fehlt",IF(SUMPRODUCT(--('Gutscheine'!$A$2:$A$501=B1119))=0,"Unbekannte Gutschein-ID",IF(SUMPRODUCT(--('Gutscheine'!$A$2:$A$501=B1119))&gt;1,"Gutschein-ID steht doppelt auf „Gutscheine“",IF(NOT(ISNUMBER(C1119)),"Datum fehlt oder ist kein Datum",IF(OR(C1119&lt;DATE(2000,1,1),C1119&gt;DATE(2100,12,31)),"Datum außerhalb des gültigen Bereichs",IF(NOT(ISNUMBER(D1119)),"Betrag fehlt oder ist keine Zahl",IF(D1119&lt;=0,"Betrag muss über 0 liegen",IF(ROUND(D1119,2)&lt;&gt;D1119,"Betrag hat mehr als 2 Nachkommastellen",IF(C1119&lt;SUMPRODUCT(--('Gutscheine'!$A$2:$A$501=B1119),'Gutscheine'!$B$2:$B$501),"Vor dem Ausgabedatum eingelöst",IF(ROUND(SUMPRODUCT(--($B$2:B1119=B1119),$D$2:D1119),2)&gt;ROUND(SUMPRODUCT(--('Gutscheine'!$A$2:$A$501=B1119),'Gutscheine'!$C$2:$C$501),2),"Übersteigt das Restguthaben","OK")))))))))))))</f>
        <v/>
      </c>
    </row>
    <row r="1120" spans="1:5">
      <c r="A1120" s="7"/>
      <c r="B1120" s="7"/>
      <c r="C1120" s="8"/>
      <c r="D1120" s="9"/>
      <c r="E1120" s="11">
        <f>IF(COUNTA(A1120:D1120)=0,"",IF(A1120="","Buchungs-ID fehlt",IF(SUMPRODUCT(--($A$2:$A$2001=A1120))&gt;1,"Doppelte Buchungs-ID",IF(B1120="","Gutschein-ID fehlt",IF(SUMPRODUCT(--('Gutscheine'!$A$2:$A$501=B1120))=0,"Unbekannte Gutschein-ID",IF(SUMPRODUCT(--('Gutscheine'!$A$2:$A$501=B1120))&gt;1,"Gutschein-ID steht doppelt auf „Gutscheine“",IF(NOT(ISNUMBER(C1120)),"Datum fehlt oder ist kein Datum",IF(OR(C1120&lt;DATE(2000,1,1),C1120&gt;DATE(2100,12,31)),"Datum außerhalb des gültigen Bereichs",IF(NOT(ISNUMBER(D1120)),"Betrag fehlt oder ist keine Zahl",IF(D1120&lt;=0,"Betrag muss über 0 liegen",IF(ROUND(D1120,2)&lt;&gt;D1120,"Betrag hat mehr als 2 Nachkommastellen",IF(C1120&lt;SUMPRODUCT(--('Gutscheine'!$A$2:$A$501=B1120),'Gutscheine'!$B$2:$B$501),"Vor dem Ausgabedatum eingelöst",IF(ROUND(SUMPRODUCT(--($B$2:B1120=B1120),$D$2:D1120),2)&gt;ROUND(SUMPRODUCT(--('Gutscheine'!$A$2:$A$501=B1120),'Gutscheine'!$C$2:$C$501),2),"Übersteigt das Restguthaben","OK")))))))))))))</f>
        <v/>
      </c>
    </row>
    <row r="1121" spans="1:5">
      <c r="A1121" s="7"/>
      <c r="B1121" s="7"/>
      <c r="C1121" s="8"/>
      <c r="D1121" s="9"/>
      <c r="E1121" s="11">
        <f>IF(COUNTA(A1121:D1121)=0,"",IF(A1121="","Buchungs-ID fehlt",IF(SUMPRODUCT(--($A$2:$A$2001=A1121))&gt;1,"Doppelte Buchungs-ID",IF(B1121="","Gutschein-ID fehlt",IF(SUMPRODUCT(--('Gutscheine'!$A$2:$A$501=B1121))=0,"Unbekannte Gutschein-ID",IF(SUMPRODUCT(--('Gutscheine'!$A$2:$A$501=B1121))&gt;1,"Gutschein-ID steht doppelt auf „Gutscheine“",IF(NOT(ISNUMBER(C1121)),"Datum fehlt oder ist kein Datum",IF(OR(C1121&lt;DATE(2000,1,1),C1121&gt;DATE(2100,12,31)),"Datum außerhalb des gültigen Bereichs",IF(NOT(ISNUMBER(D1121)),"Betrag fehlt oder ist keine Zahl",IF(D1121&lt;=0,"Betrag muss über 0 liegen",IF(ROUND(D1121,2)&lt;&gt;D1121,"Betrag hat mehr als 2 Nachkommastellen",IF(C1121&lt;SUMPRODUCT(--('Gutscheine'!$A$2:$A$501=B1121),'Gutscheine'!$B$2:$B$501),"Vor dem Ausgabedatum eingelöst",IF(ROUND(SUMPRODUCT(--($B$2:B1121=B1121),$D$2:D1121),2)&gt;ROUND(SUMPRODUCT(--('Gutscheine'!$A$2:$A$501=B1121),'Gutscheine'!$C$2:$C$501),2),"Übersteigt das Restguthaben","OK")))))))))))))</f>
        <v/>
      </c>
    </row>
    <row r="1122" spans="1:5">
      <c r="A1122" s="7"/>
      <c r="B1122" s="7"/>
      <c r="C1122" s="8"/>
      <c r="D1122" s="9"/>
      <c r="E1122" s="11">
        <f>IF(COUNTA(A1122:D1122)=0,"",IF(A1122="","Buchungs-ID fehlt",IF(SUMPRODUCT(--($A$2:$A$2001=A1122))&gt;1,"Doppelte Buchungs-ID",IF(B1122="","Gutschein-ID fehlt",IF(SUMPRODUCT(--('Gutscheine'!$A$2:$A$501=B1122))=0,"Unbekannte Gutschein-ID",IF(SUMPRODUCT(--('Gutscheine'!$A$2:$A$501=B1122))&gt;1,"Gutschein-ID steht doppelt auf „Gutscheine“",IF(NOT(ISNUMBER(C1122)),"Datum fehlt oder ist kein Datum",IF(OR(C1122&lt;DATE(2000,1,1),C1122&gt;DATE(2100,12,31)),"Datum außerhalb des gültigen Bereichs",IF(NOT(ISNUMBER(D1122)),"Betrag fehlt oder ist keine Zahl",IF(D1122&lt;=0,"Betrag muss über 0 liegen",IF(ROUND(D1122,2)&lt;&gt;D1122,"Betrag hat mehr als 2 Nachkommastellen",IF(C1122&lt;SUMPRODUCT(--('Gutscheine'!$A$2:$A$501=B1122),'Gutscheine'!$B$2:$B$501),"Vor dem Ausgabedatum eingelöst",IF(ROUND(SUMPRODUCT(--($B$2:B1122=B1122),$D$2:D1122),2)&gt;ROUND(SUMPRODUCT(--('Gutscheine'!$A$2:$A$501=B1122),'Gutscheine'!$C$2:$C$501),2),"Übersteigt das Restguthaben","OK")))))))))))))</f>
        <v/>
      </c>
    </row>
    <row r="1123" spans="1:5">
      <c r="A1123" s="7"/>
      <c r="B1123" s="7"/>
      <c r="C1123" s="8"/>
      <c r="D1123" s="9"/>
      <c r="E1123" s="11">
        <f>IF(COUNTA(A1123:D1123)=0,"",IF(A1123="","Buchungs-ID fehlt",IF(SUMPRODUCT(--($A$2:$A$2001=A1123))&gt;1,"Doppelte Buchungs-ID",IF(B1123="","Gutschein-ID fehlt",IF(SUMPRODUCT(--('Gutscheine'!$A$2:$A$501=B1123))=0,"Unbekannte Gutschein-ID",IF(SUMPRODUCT(--('Gutscheine'!$A$2:$A$501=B1123))&gt;1,"Gutschein-ID steht doppelt auf „Gutscheine“",IF(NOT(ISNUMBER(C1123)),"Datum fehlt oder ist kein Datum",IF(OR(C1123&lt;DATE(2000,1,1),C1123&gt;DATE(2100,12,31)),"Datum außerhalb des gültigen Bereichs",IF(NOT(ISNUMBER(D1123)),"Betrag fehlt oder ist keine Zahl",IF(D1123&lt;=0,"Betrag muss über 0 liegen",IF(ROUND(D1123,2)&lt;&gt;D1123,"Betrag hat mehr als 2 Nachkommastellen",IF(C1123&lt;SUMPRODUCT(--('Gutscheine'!$A$2:$A$501=B1123),'Gutscheine'!$B$2:$B$501),"Vor dem Ausgabedatum eingelöst",IF(ROUND(SUMPRODUCT(--($B$2:B1123=B1123),$D$2:D1123),2)&gt;ROUND(SUMPRODUCT(--('Gutscheine'!$A$2:$A$501=B1123),'Gutscheine'!$C$2:$C$501),2),"Übersteigt das Restguthaben","OK")))))))))))))</f>
        <v/>
      </c>
    </row>
    <row r="1124" spans="1:5">
      <c r="A1124" s="7"/>
      <c r="B1124" s="7"/>
      <c r="C1124" s="8"/>
      <c r="D1124" s="9"/>
      <c r="E1124" s="11">
        <f>IF(COUNTA(A1124:D1124)=0,"",IF(A1124="","Buchungs-ID fehlt",IF(SUMPRODUCT(--($A$2:$A$2001=A1124))&gt;1,"Doppelte Buchungs-ID",IF(B1124="","Gutschein-ID fehlt",IF(SUMPRODUCT(--('Gutscheine'!$A$2:$A$501=B1124))=0,"Unbekannte Gutschein-ID",IF(SUMPRODUCT(--('Gutscheine'!$A$2:$A$501=B1124))&gt;1,"Gutschein-ID steht doppelt auf „Gutscheine“",IF(NOT(ISNUMBER(C1124)),"Datum fehlt oder ist kein Datum",IF(OR(C1124&lt;DATE(2000,1,1),C1124&gt;DATE(2100,12,31)),"Datum außerhalb des gültigen Bereichs",IF(NOT(ISNUMBER(D1124)),"Betrag fehlt oder ist keine Zahl",IF(D1124&lt;=0,"Betrag muss über 0 liegen",IF(ROUND(D1124,2)&lt;&gt;D1124,"Betrag hat mehr als 2 Nachkommastellen",IF(C1124&lt;SUMPRODUCT(--('Gutscheine'!$A$2:$A$501=B1124),'Gutscheine'!$B$2:$B$501),"Vor dem Ausgabedatum eingelöst",IF(ROUND(SUMPRODUCT(--($B$2:B1124=B1124),$D$2:D1124),2)&gt;ROUND(SUMPRODUCT(--('Gutscheine'!$A$2:$A$501=B1124),'Gutscheine'!$C$2:$C$501),2),"Übersteigt das Restguthaben","OK")))))))))))))</f>
        <v/>
      </c>
    </row>
    <row r="1125" spans="1:5">
      <c r="A1125" s="7"/>
      <c r="B1125" s="7"/>
      <c r="C1125" s="8"/>
      <c r="D1125" s="9"/>
      <c r="E1125" s="11">
        <f>IF(COUNTA(A1125:D1125)=0,"",IF(A1125="","Buchungs-ID fehlt",IF(SUMPRODUCT(--($A$2:$A$2001=A1125))&gt;1,"Doppelte Buchungs-ID",IF(B1125="","Gutschein-ID fehlt",IF(SUMPRODUCT(--('Gutscheine'!$A$2:$A$501=B1125))=0,"Unbekannte Gutschein-ID",IF(SUMPRODUCT(--('Gutscheine'!$A$2:$A$501=B1125))&gt;1,"Gutschein-ID steht doppelt auf „Gutscheine“",IF(NOT(ISNUMBER(C1125)),"Datum fehlt oder ist kein Datum",IF(OR(C1125&lt;DATE(2000,1,1),C1125&gt;DATE(2100,12,31)),"Datum außerhalb des gültigen Bereichs",IF(NOT(ISNUMBER(D1125)),"Betrag fehlt oder ist keine Zahl",IF(D1125&lt;=0,"Betrag muss über 0 liegen",IF(ROUND(D1125,2)&lt;&gt;D1125,"Betrag hat mehr als 2 Nachkommastellen",IF(C1125&lt;SUMPRODUCT(--('Gutscheine'!$A$2:$A$501=B1125),'Gutscheine'!$B$2:$B$501),"Vor dem Ausgabedatum eingelöst",IF(ROUND(SUMPRODUCT(--($B$2:B1125=B1125),$D$2:D1125),2)&gt;ROUND(SUMPRODUCT(--('Gutscheine'!$A$2:$A$501=B1125),'Gutscheine'!$C$2:$C$501),2),"Übersteigt das Restguthaben","OK")))))))))))))</f>
        <v/>
      </c>
    </row>
    <row r="1126" spans="1:5">
      <c r="A1126" s="7"/>
      <c r="B1126" s="7"/>
      <c r="C1126" s="8"/>
      <c r="D1126" s="9"/>
      <c r="E1126" s="11">
        <f>IF(COUNTA(A1126:D1126)=0,"",IF(A1126="","Buchungs-ID fehlt",IF(SUMPRODUCT(--($A$2:$A$2001=A1126))&gt;1,"Doppelte Buchungs-ID",IF(B1126="","Gutschein-ID fehlt",IF(SUMPRODUCT(--('Gutscheine'!$A$2:$A$501=B1126))=0,"Unbekannte Gutschein-ID",IF(SUMPRODUCT(--('Gutscheine'!$A$2:$A$501=B1126))&gt;1,"Gutschein-ID steht doppelt auf „Gutscheine“",IF(NOT(ISNUMBER(C1126)),"Datum fehlt oder ist kein Datum",IF(OR(C1126&lt;DATE(2000,1,1),C1126&gt;DATE(2100,12,31)),"Datum außerhalb des gültigen Bereichs",IF(NOT(ISNUMBER(D1126)),"Betrag fehlt oder ist keine Zahl",IF(D1126&lt;=0,"Betrag muss über 0 liegen",IF(ROUND(D1126,2)&lt;&gt;D1126,"Betrag hat mehr als 2 Nachkommastellen",IF(C1126&lt;SUMPRODUCT(--('Gutscheine'!$A$2:$A$501=B1126),'Gutscheine'!$B$2:$B$501),"Vor dem Ausgabedatum eingelöst",IF(ROUND(SUMPRODUCT(--($B$2:B1126=B1126),$D$2:D1126),2)&gt;ROUND(SUMPRODUCT(--('Gutscheine'!$A$2:$A$501=B1126),'Gutscheine'!$C$2:$C$501),2),"Übersteigt das Restguthaben","OK")))))))))))))</f>
        <v/>
      </c>
    </row>
    <row r="1127" spans="1:5">
      <c r="A1127" s="7"/>
      <c r="B1127" s="7"/>
      <c r="C1127" s="8"/>
      <c r="D1127" s="9"/>
      <c r="E1127" s="11">
        <f>IF(COUNTA(A1127:D1127)=0,"",IF(A1127="","Buchungs-ID fehlt",IF(SUMPRODUCT(--($A$2:$A$2001=A1127))&gt;1,"Doppelte Buchungs-ID",IF(B1127="","Gutschein-ID fehlt",IF(SUMPRODUCT(--('Gutscheine'!$A$2:$A$501=B1127))=0,"Unbekannte Gutschein-ID",IF(SUMPRODUCT(--('Gutscheine'!$A$2:$A$501=B1127))&gt;1,"Gutschein-ID steht doppelt auf „Gutscheine“",IF(NOT(ISNUMBER(C1127)),"Datum fehlt oder ist kein Datum",IF(OR(C1127&lt;DATE(2000,1,1),C1127&gt;DATE(2100,12,31)),"Datum außerhalb des gültigen Bereichs",IF(NOT(ISNUMBER(D1127)),"Betrag fehlt oder ist keine Zahl",IF(D1127&lt;=0,"Betrag muss über 0 liegen",IF(ROUND(D1127,2)&lt;&gt;D1127,"Betrag hat mehr als 2 Nachkommastellen",IF(C1127&lt;SUMPRODUCT(--('Gutscheine'!$A$2:$A$501=B1127),'Gutscheine'!$B$2:$B$501),"Vor dem Ausgabedatum eingelöst",IF(ROUND(SUMPRODUCT(--($B$2:B1127=B1127),$D$2:D1127),2)&gt;ROUND(SUMPRODUCT(--('Gutscheine'!$A$2:$A$501=B1127),'Gutscheine'!$C$2:$C$501),2),"Übersteigt das Restguthaben","OK")))))))))))))</f>
        <v/>
      </c>
    </row>
    <row r="1128" spans="1:5">
      <c r="A1128" s="7"/>
      <c r="B1128" s="7"/>
      <c r="C1128" s="8"/>
      <c r="D1128" s="9"/>
      <c r="E1128" s="11">
        <f>IF(COUNTA(A1128:D1128)=0,"",IF(A1128="","Buchungs-ID fehlt",IF(SUMPRODUCT(--($A$2:$A$2001=A1128))&gt;1,"Doppelte Buchungs-ID",IF(B1128="","Gutschein-ID fehlt",IF(SUMPRODUCT(--('Gutscheine'!$A$2:$A$501=B1128))=0,"Unbekannte Gutschein-ID",IF(SUMPRODUCT(--('Gutscheine'!$A$2:$A$501=B1128))&gt;1,"Gutschein-ID steht doppelt auf „Gutscheine“",IF(NOT(ISNUMBER(C1128)),"Datum fehlt oder ist kein Datum",IF(OR(C1128&lt;DATE(2000,1,1),C1128&gt;DATE(2100,12,31)),"Datum außerhalb des gültigen Bereichs",IF(NOT(ISNUMBER(D1128)),"Betrag fehlt oder ist keine Zahl",IF(D1128&lt;=0,"Betrag muss über 0 liegen",IF(ROUND(D1128,2)&lt;&gt;D1128,"Betrag hat mehr als 2 Nachkommastellen",IF(C1128&lt;SUMPRODUCT(--('Gutscheine'!$A$2:$A$501=B1128),'Gutscheine'!$B$2:$B$501),"Vor dem Ausgabedatum eingelöst",IF(ROUND(SUMPRODUCT(--($B$2:B1128=B1128),$D$2:D1128),2)&gt;ROUND(SUMPRODUCT(--('Gutscheine'!$A$2:$A$501=B1128),'Gutscheine'!$C$2:$C$501),2),"Übersteigt das Restguthaben","OK")))))))))))))</f>
        <v/>
      </c>
    </row>
    <row r="1129" spans="1:5">
      <c r="A1129" s="7"/>
      <c r="B1129" s="7"/>
      <c r="C1129" s="8"/>
      <c r="D1129" s="9"/>
      <c r="E1129" s="11">
        <f>IF(COUNTA(A1129:D1129)=0,"",IF(A1129="","Buchungs-ID fehlt",IF(SUMPRODUCT(--($A$2:$A$2001=A1129))&gt;1,"Doppelte Buchungs-ID",IF(B1129="","Gutschein-ID fehlt",IF(SUMPRODUCT(--('Gutscheine'!$A$2:$A$501=B1129))=0,"Unbekannte Gutschein-ID",IF(SUMPRODUCT(--('Gutscheine'!$A$2:$A$501=B1129))&gt;1,"Gutschein-ID steht doppelt auf „Gutscheine“",IF(NOT(ISNUMBER(C1129)),"Datum fehlt oder ist kein Datum",IF(OR(C1129&lt;DATE(2000,1,1),C1129&gt;DATE(2100,12,31)),"Datum außerhalb des gültigen Bereichs",IF(NOT(ISNUMBER(D1129)),"Betrag fehlt oder ist keine Zahl",IF(D1129&lt;=0,"Betrag muss über 0 liegen",IF(ROUND(D1129,2)&lt;&gt;D1129,"Betrag hat mehr als 2 Nachkommastellen",IF(C1129&lt;SUMPRODUCT(--('Gutscheine'!$A$2:$A$501=B1129),'Gutscheine'!$B$2:$B$501),"Vor dem Ausgabedatum eingelöst",IF(ROUND(SUMPRODUCT(--($B$2:B1129=B1129),$D$2:D1129),2)&gt;ROUND(SUMPRODUCT(--('Gutscheine'!$A$2:$A$501=B1129),'Gutscheine'!$C$2:$C$501),2),"Übersteigt das Restguthaben","OK")))))))))))))</f>
        <v/>
      </c>
    </row>
    <row r="1130" spans="1:5">
      <c r="A1130" s="7"/>
      <c r="B1130" s="7"/>
      <c r="C1130" s="8"/>
      <c r="D1130" s="9"/>
      <c r="E1130" s="11">
        <f>IF(COUNTA(A1130:D1130)=0,"",IF(A1130="","Buchungs-ID fehlt",IF(SUMPRODUCT(--($A$2:$A$2001=A1130))&gt;1,"Doppelte Buchungs-ID",IF(B1130="","Gutschein-ID fehlt",IF(SUMPRODUCT(--('Gutscheine'!$A$2:$A$501=B1130))=0,"Unbekannte Gutschein-ID",IF(SUMPRODUCT(--('Gutscheine'!$A$2:$A$501=B1130))&gt;1,"Gutschein-ID steht doppelt auf „Gutscheine“",IF(NOT(ISNUMBER(C1130)),"Datum fehlt oder ist kein Datum",IF(OR(C1130&lt;DATE(2000,1,1),C1130&gt;DATE(2100,12,31)),"Datum außerhalb des gültigen Bereichs",IF(NOT(ISNUMBER(D1130)),"Betrag fehlt oder ist keine Zahl",IF(D1130&lt;=0,"Betrag muss über 0 liegen",IF(ROUND(D1130,2)&lt;&gt;D1130,"Betrag hat mehr als 2 Nachkommastellen",IF(C1130&lt;SUMPRODUCT(--('Gutscheine'!$A$2:$A$501=B1130),'Gutscheine'!$B$2:$B$501),"Vor dem Ausgabedatum eingelöst",IF(ROUND(SUMPRODUCT(--($B$2:B1130=B1130),$D$2:D1130),2)&gt;ROUND(SUMPRODUCT(--('Gutscheine'!$A$2:$A$501=B1130),'Gutscheine'!$C$2:$C$501),2),"Übersteigt das Restguthaben","OK")))))))))))))</f>
        <v/>
      </c>
    </row>
    <row r="1131" spans="1:5">
      <c r="A1131" s="7"/>
      <c r="B1131" s="7"/>
      <c r="C1131" s="8"/>
      <c r="D1131" s="9"/>
      <c r="E1131" s="11">
        <f>IF(COUNTA(A1131:D1131)=0,"",IF(A1131="","Buchungs-ID fehlt",IF(SUMPRODUCT(--($A$2:$A$2001=A1131))&gt;1,"Doppelte Buchungs-ID",IF(B1131="","Gutschein-ID fehlt",IF(SUMPRODUCT(--('Gutscheine'!$A$2:$A$501=B1131))=0,"Unbekannte Gutschein-ID",IF(SUMPRODUCT(--('Gutscheine'!$A$2:$A$501=B1131))&gt;1,"Gutschein-ID steht doppelt auf „Gutscheine“",IF(NOT(ISNUMBER(C1131)),"Datum fehlt oder ist kein Datum",IF(OR(C1131&lt;DATE(2000,1,1),C1131&gt;DATE(2100,12,31)),"Datum außerhalb des gültigen Bereichs",IF(NOT(ISNUMBER(D1131)),"Betrag fehlt oder ist keine Zahl",IF(D1131&lt;=0,"Betrag muss über 0 liegen",IF(ROUND(D1131,2)&lt;&gt;D1131,"Betrag hat mehr als 2 Nachkommastellen",IF(C1131&lt;SUMPRODUCT(--('Gutscheine'!$A$2:$A$501=B1131),'Gutscheine'!$B$2:$B$501),"Vor dem Ausgabedatum eingelöst",IF(ROUND(SUMPRODUCT(--($B$2:B1131=B1131),$D$2:D1131),2)&gt;ROUND(SUMPRODUCT(--('Gutscheine'!$A$2:$A$501=B1131),'Gutscheine'!$C$2:$C$501),2),"Übersteigt das Restguthaben","OK")))))))))))))</f>
        <v/>
      </c>
    </row>
    <row r="1132" spans="1:5">
      <c r="A1132" s="7"/>
      <c r="B1132" s="7"/>
      <c r="C1132" s="8"/>
      <c r="D1132" s="9"/>
      <c r="E1132" s="11">
        <f>IF(COUNTA(A1132:D1132)=0,"",IF(A1132="","Buchungs-ID fehlt",IF(SUMPRODUCT(--($A$2:$A$2001=A1132))&gt;1,"Doppelte Buchungs-ID",IF(B1132="","Gutschein-ID fehlt",IF(SUMPRODUCT(--('Gutscheine'!$A$2:$A$501=B1132))=0,"Unbekannte Gutschein-ID",IF(SUMPRODUCT(--('Gutscheine'!$A$2:$A$501=B1132))&gt;1,"Gutschein-ID steht doppelt auf „Gutscheine“",IF(NOT(ISNUMBER(C1132)),"Datum fehlt oder ist kein Datum",IF(OR(C1132&lt;DATE(2000,1,1),C1132&gt;DATE(2100,12,31)),"Datum außerhalb des gültigen Bereichs",IF(NOT(ISNUMBER(D1132)),"Betrag fehlt oder ist keine Zahl",IF(D1132&lt;=0,"Betrag muss über 0 liegen",IF(ROUND(D1132,2)&lt;&gt;D1132,"Betrag hat mehr als 2 Nachkommastellen",IF(C1132&lt;SUMPRODUCT(--('Gutscheine'!$A$2:$A$501=B1132),'Gutscheine'!$B$2:$B$501),"Vor dem Ausgabedatum eingelöst",IF(ROUND(SUMPRODUCT(--($B$2:B1132=B1132),$D$2:D1132),2)&gt;ROUND(SUMPRODUCT(--('Gutscheine'!$A$2:$A$501=B1132),'Gutscheine'!$C$2:$C$501),2),"Übersteigt das Restguthaben","OK")))))))))))))</f>
        <v/>
      </c>
    </row>
    <row r="1133" spans="1:5">
      <c r="A1133" s="7"/>
      <c r="B1133" s="7"/>
      <c r="C1133" s="8"/>
      <c r="D1133" s="9"/>
      <c r="E1133" s="11">
        <f>IF(COUNTA(A1133:D1133)=0,"",IF(A1133="","Buchungs-ID fehlt",IF(SUMPRODUCT(--($A$2:$A$2001=A1133))&gt;1,"Doppelte Buchungs-ID",IF(B1133="","Gutschein-ID fehlt",IF(SUMPRODUCT(--('Gutscheine'!$A$2:$A$501=B1133))=0,"Unbekannte Gutschein-ID",IF(SUMPRODUCT(--('Gutscheine'!$A$2:$A$501=B1133))&gt;1,"Gutschein-ID steht doppelt auf „Gutscheine“",IF(NOT(ISNUMBER(C1133)),"Datum fehlt oder ist kein Datum",IF(OR(C1133&lt;DATE(2000,1,1),C1133&gt;DATE(2100,12,31)),"Datum außerhalb des gültigen Bereichs",IF(NOT(ISNUMBER(D1133)),"Betrag fehlt oder ist keine Zahl",IF(D1133&lt;=0,"Betrag muss über 0 liegen",IF(ROUND(D1133,2)&lt;&gt;D1133,"Betrag hat mehr als 2 Nachkommastellen",IF(C1133&lt;SUMPRODUCT(--('Gutscheine'!$A$2:$A$501=B1133),'Gutscheine'!$B$2:$B$501),"Vor dem Ausgabedatum eingelöst",IF(ROUND(SUMPRODUCT(--($B$2:B1133=B1133),$D$2:D1133),2)&gt;ROUND(SUMPRODUCT(--('Gutscheine'!$A$2:$A$501=B1133),'Gutscheine'!$C$2:$C$501),2),"Übersteigt das Restguthaben","OK")))))))))))))</f>
        <v/>
      </c>
    </row>
    <row r="1134" spans="1:5">
      <c r="A1134" s="7"/>
      <c r="B1134" s="7"/>
      <c r="C1134" s="8"/>
      <c r="D1134" s="9"/>
      <c r="E1134" s="11">
        <f>IF(COUNTA(A1134:D1134)=0,"",IF(A1134="","Buchungs-ID fehlt",IF(SUMPRODUCT(--($A$2:$A$2001=A1134))&gt;1,"Doppelte Buchungs-ID",IF(B1134="","Gutschein-ID fehlt",IF(SUMPRODUCT(--('Gutscheine'!$A$2:$A$501=B1134))=0,"Unbekannte Gutschein-ID",IF(SUMPRODUCT(--('Gutscheine'!$A$2:$A$501=B1134))&gt;1,"Gutschein-ID steht doppelt auf „Gutscheine“",IF(NOT(ISNUMBER(C1134)),"Datum fehlt oder ist kein Datum",IF(OR(C1134&lt;DATE(2000,1,1),C1134&gt;DATE(2100,12,31)),"Datum außerhalb des gültigen Bereichs",IF(NOT(ISNUMBER(D1134)),"Betrag fehlt oder ist keine Zahl",IF(D1134&lt;=0,"Betrag muss über 0 liegen",IF(ROUND(D1134,2)&lt;&gt;D1134,"Betrag hat mehr als 2 Nachkommastellen",IF(C1134&lt;SUMPRODUCT(--('Gutscheine'!$A$2:$A$501=B1134),'Gutscheine'!$B$2:$B$501),"Vor dem Ausgabedatum eingelöst",IF(ROUND(SUMPRODUCT(--($B$2:B1134=B1134),$D$2:D1134),2)&gt;ROUND(SUMPRODUCT(--('Gutscheine'!$A$2:$A$501=B1134),'Gutscheine'!$C$2:$C$501),2),"Übersteigt das Restguthaben","OK")))))))))))))</f>
        <v/>
      </c>
    </row>
    <row r="1135" spans="1:5">
      <c r="A1135" s="7"/>
      <c r="B1135" s="7"/>
      <c r="C1135" s="8"/>
      <c r="D1135" s="9"/>
      <c r="E1135" s="11">
        <f>IF(COUNTA(A1135:D1135)=0,"",IF(A1135="","Buchungs-ID fehlt",IF(SUMPRODUCT(--($A$2:$A$2001=A1135))&gt;1,"Doppelte Buchungs-ID",IF(B1135="","Gutschein-ID fehlt",IF(SUMPRODUCT(--('Gutscheine'!$A$2:$A$501=B1135))=0,"Unbekannte Gutschein-ID",IF(SUMPRODUCT(--('Gutscheine'!$A$2:$A$501=B1135))&gt;1,"Gutschein-ID steht doppelt auf „Gutscheine“",IF(NOT(ISNUMBER(C1135)),"Datum fehlt oder ist kein Datum",IF(OR(C1135&lt;DATE(2000,1,1),C1135&gt;DATE(2100,12,31)),"Datum außerhalb des gültigen Bereichs",IF(NOT(ISNUMBER(D1135)),"Betrag fehlt oder ist keine Zahl",IF(D1135&lt;=0,"Betrag muss über 0 liegen",IF(ROUND(D1135,2)&lt;&gt;D1135,"Betrag hat mehr als 2 Nachkommastellen",IF(C1135&lt;SUMPRODUCT(--('Gutscheine'!$A$2:$A$501=B1135),'Gutscheine'!$B$2:$B$501),"Vor dem Ausgabedatum eingelöst",IF(ROUND(SUMPRODUCT(--($B$2:B1135=B1135),$D$2:D1135),2)&gt;ROUND(SUMPRODUCT(--('Gutscheine'!$A$2:$A$501=B1135),'Gutscheine'!$C$2:$C$501),2),"Übersteigt das Restguthaben","OK")))))))))))))</f>
        <v/>
      </c>
    </row>
    <row r="1136" spans="1:5">
      <c r="A1136" s="7"/>
      <c r="B1136" s="7"/>
      <c r="C1136" s="8"/>
      <c r="D1136" s="9"/>
      <c r="E1136" s="11">
        <f>IF(COUNTA(A1136:D1136)=0,"",IF(A1136="","Buchungs-ID fehlt",IF(SUMPRODUCT(--($A$2:$A$2001=A1136))&gt;1,"Doppelte Buchungs-ID",IF(B1136="","Gutschein-ID fehlt",IF(SUMPRODUCT(--('Gutscheine'!$A$2:$A$501=B1136))=0,"Unbekannte Gutschein-ID",IF(SUMPRODUCT(--('Gutscheine'!$A$2:$A$501=B1136))&gt;1,"Gutschein-ID steht doppelt auf „Gutscheine“",IF(NOT(ISNUMBER(C1136)),"Datum fehlt oder ist kein Datum",IF(OR(C1136&lt;DATE(2000,1,1),C1136&gt;DATE(2100,12,31)),"Datum außerhalb des gültigen Bereichs",IF(NOT(ISNUMBER(D1136)),"Betrag fehlt oder ist keine Zahl",IF(D1136&lt;=0,"Betrag muss über 0 liegen",IF(ROUND(D1136,2)&lt;&gt;D1136,"Betrag hat mehr als 2 Nachkommastellen",IF(C1136&lt;SUMPRODUCT(--('Gutscheine'!$A$2:$A$501=B1136),'Gutscheine'!$B$2:$B$501),"Vor dem Ausgabedatum eingelöst",IF(ROUND(SUMPRODUCT(--($B$2:B1136=B1136),$D$2:D1136),2)&gt;ROUND(SUMPRODUCT(--('Gutscheine'!$A$2:$A$501=B1136),'Gutscheine'!$C$2:$C$501),2),"Übersteigt das Restguthaben","OK")))))))))))))</f>
        <v/>
      </c>
    </row>
    <row r="1137" spans="1:5">
      <c r="A1137" s="7"/>
      <c r="B1137" s="7"/>
      <c r="C1137" s="8"/>
      <c r="D1137" s="9"/>
      <c r="E1137" s="11">
        <f>IF(COUNTA(A1137:D1137)=0,"",IF(A1137="","Buchungs-ID fehlt",IF(SUMPRODUCT(--($A$2:$A$2001=A1137))&gt;1,"Doppelte Buchungs-ID",IF(B1137="","Gutschein-ID fehlt",IF(SUMPRODUCT(--('Gutscheine'!$A$2:$A$501=B1137))=0,"Unbekannte Gutschein-ID",IF(SUMPRODUCT(--('Gutscheine'!$A$2:$A$501=B1137))&gt;1,"Gutschein-ID steht doppelt auf „Gutscheine“",IF(NOT(ISNUMBER(C1137)),"Datum fehlt oder ist kein Datum",IF(OR(C1137&lt;DATE(2000,1,1),C1137&gt;DATE(2100,12,31)),"Datum außerhalb des gültigen Bereichs",IF(NOT(ISNUMBER(D1137)),"Betrag fehlt oder ist keine Zahl",IF(D1137&lt;=0,"Betrag muss über 0 liegen",IF(ROUND(D1137,2)&lt;&gt;D1137,"Betrag hat mehr als 2 Nachkommastellen",IF(C1137&lt;SUMPRODUCT(--('Gutscheine'!$A$2:$A$501=B1137),'Gutscheine'!$B$2:$B$501),"Vor dem Ausgabedatum eingelöst",IF(ROUND(SUMPRODUCT(--($B$2:B1137=B1137),$D$2:D1137),2)&gt;ROUND(SUMPRODUCT(--('Gutscheine'!$A$2:$A$501=B1137),'Gutscheine'!$C$2:$C$501),2),"Übersteigt das Restguthaben","OK")))))))))))))</f>
        <v/>
      </c>
    </row>
    <row r="1138" spans="1:5">
      <c r="A1138" s="7"/>
      <c r="B1138" s="7"/>
      <c r="C1138" s="8"/>
      <c r="D1138" s="9"/>
      <c r="E1138" s="11">
        <f>IF(COUNTA(A1138:D1138)=0,"",IF(A1138="","Buchungs-ID fehlt",IF(SUMPRODUCT(--($A$2:$A$2001=A1138))&gt;1,"Doppelte Buchungs-ID",IF(B1138="","Gutschein-ID fehlt",IF(SUMPRODUCT(--('Gutscheine'!$A$2:$A$501=B1138))=0,"Unbekannte Gutschein-ID",IF(SUMPRODUCT(--('Gutscheine'!$A$2:$A$501=B1138))&gt;1,"Gutschein-ID steht doppelt auf „Gutscheine“",IF(NOT(ISNUMBER(C1138)),"Datum fehlt oder ist kein Datum",IF(OR(C1138&lt;DATE(2000,1,1),C1138&gt;DATE(2100,12,31)),"Datum außerhalb des gültigen Bereichs",IF(NOT(ISNUMBER(D1138)),"Betrag fehlt oder ist keine Zahl",IF(D1138&lt;=0,"Betrag muss über 0 liegen",IF(ROUND(D1138,2)&lt;&gt;D1138,"Betrag hat mehr als 2 Nachkommastellen",IF(C1138&lt;SUMPRODUCT(--('Gutscheine'!$A$2:$A$501=B1138),'Gutscheine'!$B$2:$B$501),"Vor dem Ausgabedatum eingelöst",IF(ROUND(SUMPRODUCT(--($B$2:B1138=B1138),$D$2:D1138),2)&gt;ROUND(SUMPRODUCT(--('Gutscheine'!$A$2:$A$501=B1138),'Gutscheine'!$C$2:$C$501),2),"Übersteigt das Restguthaben","OK")))))))))))))</f>
        <v/>
      </c>
    </row>
    <row r="1139" spans="1:5">
      <c r="A1139" s="7"/>
      <c r="B1139" s="7"/>
      <c r="C1139" s="8"/>
      <c r="D1139" s="9"/>
      <c r="E1139" s="11">
        <f>IF(COUNTA(A1139:D1139)=0,"",IF(A1139="","Buchungs-ID fehlt",IF(SUMPRODUCT(--($A$2:$A$2001=A1139))&gt;1,"Doppelte Buchungs-ID",IF(B1139="","Gutschein-ID fehlt",IF(SUMPRODUCT(--('Gutscheine'!$A$2:$A$501=B1139))=0,"Unbekannte Gutschein-ID",IF(SUMPRODUCT(--('Gutscheine'!$A$2:$A$501=B1139))&gt;1,"Gutschein-ID steht doppelt auf „Gutscheine“",IF(NOT(ISNUMBER(C1139)),"Datum fehlt oder ist kein Datum",IF(OR(C1139&lt;DATE(2000,1,1),C1139&gt;DATE(2100,12,31)),"Datum außerhalb des gültigen Bereichs",IF(NOT(ISNUMBER(D1139)),"Betrag fehlt oder ist keine Zahl",IF(D1139&lt;=0,"Betrag muss über 0 liegen",IF(ROUND(D1139,2)&lt;&gt;D1139,"Betrag hat mehr als 2 Nachkommastellen",IF(C1139&lt;SUMPRODUCT(--('Gutscheine'!$A$2:$A$501=B1139),'Gutscheine'!$B$2:$B$501),"Vor dem Ausgabedatum eingelöst",IF(ROUND(SUMPRODUCT(--($B$2:B1139=B1139),$D$2:D1139),2)&gt;ROUND(SUMPRODUCT(--('Gutscheine'!$A$2:$A$501=B1139),'Gutscheine'!$C$2:$C$501),2),"Übersteigt das Restguthaben","OK")))))))))))))</f>
        <v/>
      </c>
    </row>
    <row r="1140" spans="1:5">
      <c r="A1140" s="7"/>
      <c r="B1140" s="7"/>
      <c r="C1140" s="8"/>
      <c r="D1140" s="9"/>
      <c r="E1140" s="11">
        <f>IF(COUNTA(A1140:D1140)=0,"",IF(A1140="","Buchungs-ID fehlt",IF(SUMPRODUCT(--($A$2:$A$2001=A1140))&gt;1,"Doppelte Buchungs-ID",IF(B1140="","Gutschein-ID fehlt",IF(SUMPRODUCT(--('Gutscheine'!$A$2:$A$501=B1140))=0,"Unbekannte Gutschein-ID",IF(SUMPRODUCT(--('Gutscheine'!$A$2:$A$501=B1140))&gt;1,"Gutschein-ID steht doppelt auf „Gutscheine“",IF(NOT(ISNUMBER(C1140)),"Datum fehlt oder ist kein Datum",IF(OR(C1140&lt;DATE(2000,1,1),C1140&gt;DATE(2100,12,31)),"Datum außerhalb des gültigen Bereichs",IF(NOT(ISNUMBER(D1140)),"Betrag fehlt oder ist keine Zahl",IF(D1140&lt;=0,"Betrag muss über 0 liegen",IF(ROUND(D1140,2)&lt;&gt;D1140,"Betrag hat mehr als 2 Nachkommastellen",IF(C1140&lt;SUMPRODUCT(--('Gutscheine'!$A$2:$A$501=B1140),'Gutscheine'!$B$2:$B$501),"Vor dem Ausgabedatum eingelöst",IF(ROUND(SUMPRODUCT(--($B$2:B1140=B1140),$D$2:D1140),2)&gt;ROUND(SUMPRODUCT(--('Gutscheine'!$A$2:$A$501=B1140),'Gutscheine'!$C$2:$C$501),2),"Übersteigt das Restguthaben","OK")))))))))))))</f>
        <v/>
      </c>
    </row>
    <row r="1141" spans="1:5">
      <c r="A1141" s="7"/>
      <c r="B1141" s="7"/>
      <c r="C1141" s="8"/>
      <c r="D1141" s="9"/>
      <c r="E1141" s="11">
        <f>IF(COUNTA(A1141:D1141)=0,"",IF(A1141="","Buchungs-ID fehlt",IF(SUMPRODUCT(--($A$2:$A$2001=A1141))&gt;1,"Doppelte Buchungs-ID",IF(B1141="","Gutschein-ID fehlt",IF(SUMPRODUCT(--('Gutscheine'!$A$2:$A$501=B1141))=0,"Unbekannte Gutschein-ID",IF(SUMPRODUCT(--('Gutscheine'!$A$2:$A$501=B1141))&gt;1,"Gutschein-ID steht doppelt auf „Gutscheine“",IF(NOT(ISNUMBER(C1141)),"Datum fehlt oder ist kein Datum",IF(OR(C1141&lt;DATE(2000,1,1),C1141&gt;DATE(2100,12,31)),"Datum außerhalb des gültigen Bereichs",IF(NOT(ISNUMBER(D1141)),"Betrag fehlt oder ist keine Zahl",IF(D1141&lt;=0,"Betrag muss über 0 liegen",IF(ROUND(D1141,2)&lt;&gt;D1141,"Betrag hat mehr als 2 Nachkommastellen",IF(C1141&lt;SUMPRODUCT(--('Gutscheine'!$A$2:$A$501=B1141),'Gutscheine'!$B$2:$B$501),"Vor dem Ausgabedatum eingelöst",IF(ROUND(SUMPRODUCT(--($B$2:B1141=B1141),$D$2:D1141),2)&gt;ROUND(SUMPRODUCT(--('Gutscheine'!$A$2:$A$501=B1141),'Gutscheine'!$C$2:$C$501),2),"Übersteigt das Restguthaben","OK")))))))))))))</f>
        <v/>
      </c>
    </row>
    <row r="1142" spans="1:5">
      <c r="A1142" s="7"/>
      <c r="B1142" s="7"/>
      <c r="C1142" s="8"/>
      <c r="D1142" s="9"/>
      <c r="E1142" s="11">
        <f>IF(COUNTA(A1142:D1142)=0,"",IF(A1142="","Buchungs-ID fehlt",IF(SUMPRODUCT(--($A$2:$A$2001=A1142))&gt;1,"Doppelte Buchungs-ID",IF(B1142="","Gutschein-ID fehlt",IF(SUMPRODUCT(--('Gutscheine'!$A$2:$A$501=B1142))=0,"Unbekannte Gutschein-ID",IF(SUMPRODUCT(--('Gutscheine'!$A$2:$A$501=B1142))&gt;1,"Gutschein-ID steht doppelt auf „Gutscheine“",IF(NOT(ISNUMBER(C1142)),"Datum fehlt oder ist kein Datum",IF(OR(C1142&lt;DATE(2000,1,1),C1142&gt;DATE(2100,12,31)),"Datum außerhalb des gültigen Bereichs",IF(NOT(ISNUMBER(D1142)),"Betrag fehlt oder ist keine Zahl",IF(D1142&lt;=0,"Betrag muss über 0 liegen",IF(ROUND(D1142,2)&lt;&gt;D1142,"Betrag hat mehr als 2 Nachkommastellen",IF(C1142&lt;SUMPRODUCT(--('Gutscheine'!$A$2:$A$501=B1142),'Gutscheine'!$B$2:$B$501),"Vor dem Ausgabedatum eingelöst",IF(ROUND(SUMPRODUCT(--($B$2:B1142=B1142),$D$2:D1142),2)&gt;ROUND(SUMPRODUCT(--('Gutscheine'!$A$2:$A$501=B1142),'Gutscheine'!$C$2:$C$501),2),"Übersteigt das Restguthaben","OK")))))))))))))</f>
        <v/>
      </c>
    </row>
    <row r="1143" spans="1:5">
      <c r="A1143" s="7"/>
      <c r="B1143" s="7"/>
      <c r="C1143" s="8"/>
      <c r="D1143" s="9"/>
      <c r="E1143" s="11">
        <f>IF(COUNTA(A1143:D1143)=0,"",IF(A1143="","Buchungs-ID fehlt",IF(SUMPRODUCT(--($A$2:$A$2001=A1143))&gt;1,"Doppelte Buchungs-ID",IF(B1143="","Gutschein-ID fehlt",IF(SUMPRODUCT(--('Gutscheine'!$A$2:$A$501=B1143))=0,"Unbekannte Gutschein-ID",IF(SUMPRODUCT(--('Gutscheine'!$A$2:$A$501=B1143))&gt;1,"Gutschein-ID steht doppelt auf „Gutscheine“",IF(NOT(ISNUMBER(C1143)),"Datum fehlt oder ist kein Datum",IF(OR(C1143&lt;DATE(2000,1,1),C1143&gt;DATE(2100,12,31)),"Datum außerhalb des gültigen Bereichs",IF(NOT(ISNUMBER(D1143)),"Betrag fehlt oder ist keine Zahl",IF(D1143&lt;=0,"Betrag muss über 0 liegen",IF(ROUND(D1143,2)&lt;&gt;D1143,"Betrag hat mehr als 2 Nachkommastellen",IF(C1143&lt;SUMPRODUCT(--('Gutscheine'!$A$2:$A$501=B1143),'Gutscheine'!$B$2:$B$501),"Vor dem Ausgabedatum eingelöst",IF(ROUND(SUMPRODUCT(--($B$2:B1143=B1143),$D$2:D1143),2)&gt;ROUND(SUMPRODUCT(--('Gutscheine'!$A$2:$A$501=B1143),'Gutscheine'!$C$2:$C$501),2),"Übersteigt das Restguthaben","OK")))))))))))))</f>
        <v/>
      </c>
    </row>
    <row r="1144" spans="1:5">
      <c r="A1144" s="7"/>
      <c r="B1144" s="7"/>
      <c r="C1144" s="8"/>
      <c r="D1144" s="9"/>
      <c r="E1144" s="11">
        <f>IF(COUNTA(A1144:D1144)=0,"",IF(A1144="","Buchungs-ID fehlt",IF(SUMPRODUCT(--($A$2:$A$2001=A1144))&gt;1,"Doppelte Buchungs-ID",IF(B1144="","Gutschein-ID fehlt",IF(SUMPRODUCT(--('Gutscheine'!$A$2:$A$501=B1144))=0,"Unbekannte Gutschein-ID",IF(SUMPRODUCT(--('Gutscheine'!$A$2:$A$501=B1144))&gt;1,"Gutschein-ID steht doppelt auf „Gutscheine“",IF(NOT(ISNUMBER(C1144)),"Datum fehlt oder ist kein Datum",IF(OR(C1144&lt;DATE(2000,1,1),C1144&gt;DATE(2100,12,31)),"Datum außerhalb des gültigen Bereichs",IF(NOT(ISNUMBER(D1144)),"Betrag fehlt oder ist keine Zahl",IF(D1144&lt;=0,"Betrag muss über 0 liegen",IF(ROUND(D1144,2)&lt;&gt;D1144,"Betrag hat mehr als 2 Nachkommastellen",IF(C1144&lt;SUMPRODUCT(--('Gutscheine'!$A$2:$A$501=B1144),'Gutscheine'!$B$2:$B$501),"Vor dem Ausgabedatum eingelöst",IF(ROUND(SUMPRODUCT(--($B$2:B1144=B1144),$D$2:D1144),2)&gt;ROUND(SUMPRODUCT(--('Gutscheine'!$A$2:$A$501=B1144),'Gutscheine'!$C$2:$C$501),2),"Übersteigt das Restguthaben","OK")))))))))))))</f>
        <v/>
      </c>
    </row>
    <row r="1145" spans="1:5">
      <c r="A1145" s="7"/>
      <c r="B1145" s="7"/>
      <c r="C1145" s="8"/>
      <c r="D1145" s="9"/>
      <c r="E1145" s="11">
        <f>IF(COUNTA(A1145:D1145)=0,"",IF(A1145="","Buchungs-ID fehlt",IF(SUMPRODUCT(--($A$2:$A$2001=A1145))&gt;1,"Doppelte Buchungs-ID",IF(B1145="","Gutschein-ID fehlt",IF(SUMPRODUCT(--('Gutscheine'!$A$2:$A$501=B1145))=0,"Unbekannte Gutschein-ID",IF(SUMPRODUCT(--('Gutscheine'!$A$2:$A$501=B1145))&gt;1,"Gutschein-ID steht doppelt auf „Gutscheine“",IF(NOT(ISNUMBER(C1145)),"Datum fehlt oder ist kein Datum",IF(OR(C1145&lt;DATE(2000,1,1),C1145&gt;DATE(2100,12,31)),"Datum außerhalb des gültigen Bereichs",IF(NOT(ISNUMBER(D1145)),"Betrag fehlt oder ist keine Zahl",IF(D1145&lt;=0,"Betrag muss über 0 liegen",IF(ROUND(D1145,2)&lt;&gt;D1145,"Betrag hat mehr als 2 Nachkommastellen",IF(C1145&lt;SUMPRODUCT(--('Gutscheine'!$A$2:$A$501=B1145),'Gutscheine'!$B$2:$B$501),"Vor dem Ausgabedatum eingelöst",IF(ROUND(SUMPRODUCT(--($B$2:B1145=B1145),$D$2:D1145),2)&gt;ROUND(SUMPRODUCT(--('Gutscheine'!$A$2:$A$501=B1145),'Gutscheine'!$C$2:$C$501),2),"Übersteigt das Restguthaben","OK")))))))))))))</f>
        <v/>
      </c>
    </row>
    <row r="1146" spans="1:5">
      <c r="A1146" s="7"/>
      <c r="B1146" s="7"/>
      <c r="C1146" s="8"/>
      <c r="D1146" s="9"/>
      <c r="E1146" s="11">
        <f>IF(COUNTA(A1146:D1146)=0,"",IF(A1146="","Buchungs-ID fehlt",IF(SUMPRODUCT(--($A$2:$A$2001=A1146))&gt;1,"Doppelte Buchungs-ID",IF(B1146="","Gutschein-ID fehlt",IF(SUMPRODUCT(--('Gutscheine'!$A$2:$A$501=B1146))=0,"Unbekannte Gutschein-ID",IF(SUMPRODUCT(--('Gutscheine'!$A$2:$A$501=B1146))&gt;1,"Gutschein-ID steht doppelt auf „Gutscheine“",IF(NOT(ISNUMBER(C1146)),"Datum fehlt oder ist kein Datum",IF(OR(C1146&lt;DATE(2000,1,1),C1146&gt;DATE(2100,12,31)),"Datum außerhalb des gültigen Bereichs",IF(NOT(ISNUMBER(D1146)),"Betrag fehlt oder ist keine Zahl",IF(D1146&lt;=0,"Betrag muss über 0 liegen",IF(ROUND(D1146,2)&lt;&gt;D1146,"Betrag hat mehr als 2 Nachkommastellen",IF(C1146&lt;SUMPRODUCT(--('Gutscheine'!$A$2:$A$501=B1146),'Gutscheine'!$B$2:$B$501),"Vor dem Ausgabedatum eingelöst",IF(ROUND(SUMPRODUCT(--($B$2:B1146=B1146),$D$2:D1146),2)&gt;ROUND(SUMPRODUCT(--('Gutscheine'!$A$2:$A$501=B1146),'Gutscheine'!$C$2:$C$501),2),"Übersteigt das Restguthaben","OK")))))))))))))</f>
        <v/>
      </c>
    </row>
    <row r="1147" spans="1:5">
      <c r="A1147" s="7"/>
      <c r="B1147" s="7"/>
      <c r="C1147" s="8"/>
      <c r="D1147" s="9"/>
      <c r="E1147" s="11">
        <f>IF(COUNTA(A1147:D1147)=0,"",IF(A1147="","Buchungs-ID fehlt",IF(SUMPRODUCT(--($A$2:$A$2001=A1147))&gt;1,"Doppelte Buchungs-ID",IF(B1147="","Gutschein-ID fehlt",IF(SUMPRODUCT(--('Gutscheine'!$A$2:$A$501=B1147))=0,"Unbekannte Gutschein-ID",IF(SUMPRODUCT(--('Gutscheine'!$A$2:$A$501=B1147))&gt;1,"Gutschein-ID steht doppelt auf „Gutscheine“",IF(NOT(ISNUMBER(C1147)),"Datum fehlt oder ist kein Datum",IF(OR(C1147&lt;DATE(2000,1,1),C1147&gt;DATE(2100,12,31)),"Datum außerhalb des gültigen Bereichs",IF(NOT(ISNUMBER(D1147)),"Betrag fehlt oder ist keine Zahl",IF(D1147&lt;=0,"Betrag muss über 0 liegen",IF(ROUND(D1147,2)&lt;&gt;D1147,"Betrag hat mehr als 2 Nachkommastellen",IF(C1147&lt;SUMPRODUCT(--('Gutscheine'!$A$2:$A$501=B1147),'Gutscheine'!$B$2:$B$501),"Vor dem Ausgabedatum eingelöst",IF(ROUND(SUMPRODUCT(--($B$2:B1147=B1147),$D$2:D1147),2)&gt;ROUND(SUMPRODUCT(--('Gutscheine'!$A$2:$A$501=B1147),'Gutscheine'!$C$2:$C$501),2),"Übersteigt das Restguthaben","OK")))))))))))))</f>
        <v/>
      </c>
    </row>
    <row r="1148" spans="1:5">
      <c r="A1148" s="7"/>
      <c r="B1148" s="7"/>
      <c r="C1148" s="8"/>
      <c r="D1148" s="9"/>
      <c r="E1148" s="11">
        <f>IF(COUNTA(A1148:D1148)=0,"",IF(A1148="","Buchungs-ID fehlt",IF(SUMPRODUCT(--($A$2:$A$2001=A1148))&gt;1,"Doppelte Buchungs-ID",IF(B1148="","Gutschein-ID fehlt",IF(SUMPRODUCT(--('Gutscheine'!$A$2:$A$501=B1148))=0,"Unbekannte Gutschein-ID",IF(SUMPRODUCT(--('Gutscheine'!$A$2:$A$501=B1148))&gt;1,"Gutschein-ID steht doppelt auf „Gutscheine“",IF(NOT(ISNUMBER(C1148)),"Datum fehlt oder ist kein Datum",IF(OR(C1148&lt;DATE(2000,1,1),C1148&gt;DATE(2100,12,31)),"Datum außerhalb des gültigen Bereichs",IF(NOT(ISNUMBER(D1148)),"Betrag fehlt oder ist keine Zahl",IF(D1148&lt;=0,"Betrag muss über 0 liegen",IF(ROUND(D1148,2)&lt;&gt;D1148,"Betrag hat mehr als 2 Nachkommastellen",IF(C1148&lt;SUMPRODUCT(--('Gutscheine'!$A$2:$A$501=B1148),'Gutscheine'!$B$2:$B$501),"Vor dem Ausgabedatum eingelöst",IF(ROUND(SUMPRODUCT(--($B$2:B1148=B1148),$D$2:D1148),2)&gt;ROUND(SUMPRODUCT(--('Gutscheine'!$A$2:$A$501=B1148),'Gutscheine'!$C$2:$C$501),2),"Übersteigt das Restguthaben","OK")))))))))))))</f>
        <v/>
      </c>
    </row>
    <row r="1149" spans="1:5">
      <c r="A1149" s="7"/>
      <c r="B1149" s="7"/>
      <c r="C1149" s="8"/>
      <c r="D1149" s="9"/>
      <c r="E1149" s="11">
        <f>IF(COUNTA(A1149:D1149)=0,"",IF(A1149="","Buchungs-ID fehlt",IF(SUMPRODUCT(--($A$2:$A$2001=A1149))&gt;1,"Doppelte Buchungs-ID",IF(B1149="","Gutschein-ID fehlt",IF(SUMPRODUCT(--('Gutscheine'!$A$2:$A$501=B1149))=0,"Unbekannte Gutschein-ID",IF(SUMPRODUCT(--('Gutscheine'!$A$2:$A$501=B1149))&gt;1,"Gutschein-ID steht doppelt auf „Gutscheine“",IF(NOT(ISNUMBER(C1149)),"Datum fehlt oder ist kein Datum",IF(OR(C1149&lt;DATE(2000,1,1),C1149&gt;DATE(2100,12,31)),"Datum außerhalb des gültigen Bereichs",IF(NOT(ISNUMBER(D1149)),"Betrag fehlt oder ist keine Zahl",IF(D1149&lt;=0,"Betrag muss über 0 liegen",IF(ROUND(D1149,2)&lt;&gt;D1149,"Betrag hat mehr als 2 Nachkommastellen",IF(C1149&lt;SUMPRODUCT(--('Gutscheine'!$A$2:$A$501=B1149),'Gutscheine'!$B$2:$B$501),"Vor dem Ausgabedatum eingelöst",IF(ROUND(SUMPRODUCT(--($B$2:B1149=B1149),$D$2:D1149),2)&gt;ROUND(SUMPRODUCT(--('Gutscheine'!$A$2:$A$501=B1149),'Gutscheine'!$C$2:$C$501),2),"Übersteigt das Restguthaben","OK")))))))))))))</f>
        <v/>
      </c>
    </row>
    <row r="1150" spans="1:5">
      <c r="A1150" s="7"/>
      <c r="B1150" s="7"/>
      <c r="C1150" s="8"/>
      <c r="D1150" s="9"/>
      <c r="E1150" s="11">
        <f>IF(COUNTA(A1150:D1150)=0,"",IF(A1150="","Buchungs-ID fehlt",IF(SUMPRODUCT(--($A$2:$A$2001=A1150))&gt;1,"Doppelte Buchungs-ID",IF(B1150="","Gutschein-ID fehlt",IF(SUMPRODUCT(--('Gutscheine'!$A$2:$A$501=B1150))=0,"Unbekannte Gutschein-ID",IF(SUMPRODUCT(--('Gutscheine'!$A$2:$A$501=B1150))&gt;1,"Gutschein-ID steht doppelt auf „Gutscheine“",IF(NOT(ISNUMBER(C1150)),"Datum fehlt oder ist kein Datum",IF(OR(C1150&lt;DATE(2000,1,1),C1150&gt;DATE(2100,12,31)),"Datum außerhalb des gültigen Bereichs",IF(NOT(ISNUMBER(D1150)),"Betrag fehlt oder ist keine Zahl",IF(D1150&lt;=0,"Betrag muss über 0 liegen",IF(ROUND(D1150,2)&lt;&gt;D1150,"Betrag hat mehr als 2 Nachkommastellen",IF(C1150&lt;SUMPRODUCT(--('Gutscheine'!$A$2:$A$501=B1150),'Gutscheine'!$B$2:$B$501),"Vor dem Ausgabedatum eingelöst",IF(ROUND(SUMPRODUCT(--($B$2:B1150=B1150),$D$2:D1150),2)&gt;ROUND(SUMPRODUCT(--('Gutscheine'!$A$2:$A$501=B1150),'Gutscheine'!$C$2:$C$501),2),"Übersteigt das Restguthaben","OK")))))))))))))</f>
        <v/>
      </c>
    </row>
    <row r="1151" spans="1:5">
      <c r="A1151" s="7"/>
      <c r="B1151" s="7"/>
      <c r="C1151" s="8"/>
      <c r="D1151" s="9"/>
      <c r="E1151" s="11">
        <f>IF(COUNTA(A1151:D1151)=0,"",IF(A1151="","Buchungs-ID fehlt",IF(SUMPRODUCT(--($A$2:$A$2001=A1151))&gt;1,"Doppelte Buchungs-ID",IF(B1151="","Gutschein-ID fehlt",IF(SUMPRODUCT(--('Gutscheine'!$A$2:$A$501=B1151))=0,"Unbekannte Gutschein-ID",IF(SUMPRODUCT(--('Gutscheine'!$A$2:$A$501=B1151))&gt;1,"Gutschein-ID steht doppelt auf „Gutscheine“",IF(NOT(ISNUMBER(C1151)),"Datum fehlt oder ist kein Datum",IF(OR(C1151&lt;DATE(2000,1,1),C1151&gt;DATE(2100,12,31)),"Datum außerhalb des gültigen Bereichs",IF(NOT(ISNUMBER(D1151)),"Betrag fehlt oder ist keine Zahl",IF(D1151&lt;=0,"Betrag muss über 0 liegen",IF(ROUND(D1151,2)&lt;&gt;D1151,"Betrag hat mehr als 2 Nachkommastellen",IF(C1151&lt;SUMPRODUCT(--('Gutscheine'!$A$2:$A$501=B1151),'Gutscheine'!$B$2:$B$501),"Vor dem Ausgabedatum eingelöst",IF(ROUND(SUMPRODUCT(--($B$2:B1151=B1151),$D$2:D1151),2)&gt;ROUND(SUMPRODUCT(--('Gutscheine'!$A$2:$A$501=B1151),'Gutscheine'!$C$2:$C$501),2),"Übersteigt das Restguthaben","OK")))))))))))))</f>
        <v/>
      </c>
    </row>
    <row r="1152" spans="1:5">
      <c r="A1152" s="7"/>
      <c r="B1152" s="7"/>
      <c r="C1152" s="8"/>
      <c r="D1152" s="9"/>
      <c r="E1152" s="11">
        <f>IF(COUNTA(A1152:D1152)=0,"",IF(A1152="","Buchungs-ID fehlt",IF(SUMPRODUCT(--($A$2:$A$2001=A1152))&gt;1,"Doppelte Buchungs-ID",IF(B1152="","Gutschein-ID fehlt",IF(SUMPRODUCT(--('Gutscheine'!$A$2:$A$501=B1152))=0,"Unbekannte Gutschein-ID",IF(SUMPRODUCT(--('Gutscheine'!$A$2:$A$501=B1152))&gt;1,"Gutschein-ID steht doppelt auf „Gutscheine“",IF(NOT(ISNUMBER(C1152)),"Datum fehlt oder ist kein Datum",IF(OR(C1152&lt;DATE(2000,1,1),C1152&gt;DATE(2100,12,31)),"Datum außerhalb des gültigen Bereichs",IF(NOT(ISNUMBER(D1152)),"Betrag fehlt oder ist keine Zahl",IF(D1152&lt;=0,"Betrag muss über 0 liegen",IF(ROUND(D1152,2)&lt;&gt;D1152,"Betrag hat mehr als 2 Nachkommastellen",IF(C1152&lt;SUMPRODUCT(--('Gutscheine'!$A$2:$A$501=B1152),'Gutscheine'!$B$2:$B$501),"Vor dem Ausgabedatum eingelöst",IF(ROUND(SUMPRODUCT(--($B$2:B1152=B1152),$D$2:D1152),2)&gt;ROUND(SUMPRODUCT(--('Gutscheine'!$A$2:$A$501=B1152),'Gutscheine'!$C$2:$C$501),2),"Übersteigt das Restguthaben","OK")))))))))))))</f>
        <v/>
      </c>
    </row>
    <row r="1153" spans="1:5">
      <c r="A1153" s="7"/>
      <c r="B1153" s="7"/>
      <c r="C1153" s="8"/>
      <c r="D1153" s="9"/>
      <c r="E1153" s="11">
        <f>IF(COUNTA(A1153:D1153)=0,"",IF(A1153="","Buchungs-ID fehlt",IF(SUMPRODUCT(--($A$2:$A$2001=A1153))&gt;1,"Doppelte Buchungs-ID",IF(B1153="","Gutschein-ID fehlt",IF(SUMPRODUCT(--('Gutscheine'!$A$2:$A$501=B1153))=0,"Unbekannte Gutschein-ID",IF(SUMPRODUCT(--('Gutscheine'!$A$2:$A$501=B1153))&gt;1,"Gutschein-ID steht doppelt auf „Gutscheine“",IF(NOT(ISNUMBER(C1153)),"Datum fehlt oder ist kein Datum",IF(OR(C1153&lt;DATE(2000,1,1),C1153&gt;DATE(2100,12,31)),"Datum außerhalb des gültigen Bereichs",IF(NOT(ISNUMBER(D1153)),"Betrag fehlt oder ist keine Zahl",IF(D1153&lt;=0,"Betrag muss über 0 liegen",IF(ROUND(D1153,2)&lt;&gt;D1153,"Betrag hat mehr als 2 Nachkommastellen",IF(C1153&lt;SUMPRODUCT(--('Gutscheine'!$A$2:$A$501=B1153),'Gutscheine'!$B$2:$B$501),"Vor dem Ausgabedatum eingelöst",IF(ROUND(SUMPRODUCT(--($B$2:B1153=B1153),$D$2:D1153),2)&gt;ROUND(SUMPRODUCT(--('Gutscheine'!$A$2:$A$501=B1153),'Gutscheine'!$C$2:$C$501),2),"Übersteigt das Restguthaben","OK")))))))))))))</f>
        <v/>
      </c>
    </row>
    <row r="1154" spans="1:5">
      <c r="A1154" s="7"/>
      <c r="B1154" s="7"/>
      <c r="C1154" s="8"/>
      <c r="D1154" s="9"/>
      <c r="E1154" s="11">
        <f>IF(COUNTA(A1154:D1154)=0,"",IF(A1154="","Buchungs-ID fehlt",IF(SUMPRODUCT(--($A$2:$A$2001=A1154))&gt;1,"Doppelte Buchungs-ID",IF(B1154="","Gutschein-ID fehlt",IF(SUMPRODUCT(--('Gutscheine'!$A$2:$A$501=B1154))=0,"Unbekannte Gutschein-ID",IF(SUMPRODUCT(--('Gutscheine'!$A$2:$A$501=B1154))&gt;1,"Gutschein-ID steht doppelt auf „Gutscheine“",IF(NOT(ISNUMBER(C1154)),"Datum fehlt oder ist kein Datum",IF(OR(C1154&lt;DATE(2000,1,1),C1154&gt;DATE(2100,12,31)),"Datum außerhalb des gültigen Bereichs",IF(NOT(ISNUMBER(D1154)),"Betrag fehlt oder ist keine Zahl",IF(D1154&lt;=0,"Betrag muss über 0 liegen",IF(ROUND(D1154,2)&lt;&gt;D1154,"Betrag hat mehr als 2 Nachkommastellen",IF(C1154&lt;SUMPRODUCT(--('Gutscheine'!$A$2:$A$501=B1154),'Gutscheine'!$B$2:$B$501),"Vor dem Ausgabedatum eingelöst",IF(ROUND(SUMPRODUCT(--($B$2:B1154=B1154),$D$2:D1154),2)&gt;ROUND(SUMPRODUCT(--('Gutscheine'!$A$2:$A$501=B1154),'Gutscheine'!$C$2:$C$501),2),"Übersteigt das Restguthaben","OK")))))))))))))</f>
        <v/>
      </c>
    </row>
    <row r="1155" spans="1:5">
      <c r="A1155" s="7"/>
      <c r="B1155" s="7"/>
      <c r="C1155" s="8"/>
      <c r="D1155" s="9"/>
      <c r="E1155" s="11">
        <f>IF(COUNTA(A1155:D1155)=0,"",IF(A1155="","Buchungs-ID fehlt",IF(SUMPRODUCT(--($A$2:$A$2001=A1155))&gt;1,"Doppelte Buchungs-ID",IF(B1155="","Gutschein-ID fehlt",IF(SUMPRODUCT(--('Gutscheine'!$A$2:$A$501=B1155))=0,"Unbekannte Gutschein-ID",IF(SUMPRODUCT(--('Gutscheine'!$A$2:$A$501=B1155))&gt;1,"Gutschein-ID steht doppelt auf „Gutscheine“",IF(NOT(ISNUMBER(C1155)),"Datum fehlt oder ist kein Datum",IF(OR(C1155&lt;DATE(2000,1,1),C1155&gt;DATE(2100,12,31)),"Datum außerhalb des gültigen Bereichs",IF(NOT(ISNUMBER(D1155)),"Betrag fehlt oder ist keine Zahl",IF(D1155&lt;=0,"Betrag muss über 0 liegen",IF(ROUND(D1155,2)&lt;&gt;D1155,"Betrag hat mehr als 2 Nachkommastellen",IF(C1155&lt;SUMPRODUCT(--('Gutscheine'!$A$2:$A$501=B1155),'Gutscheine'!$B$2:$B$501),"Vor dem Ausgabedatum eingelöst",IF(ROUND(SUMPRODUCT(--($B$2:B1155=B1155),$D$2:D1155),2)&gt;ROUND(SUMPRODUCT(--('Gutscheine'!$A$2:$A$501=B1155),'Gutscheine'!$C$2:$C$501),2),"Übersteigt das Restguthaben","OK")))))))))))))</f>
        <v/>
      </c>
    </row>
    <row r="1156" spans="1:5">
      <c r="A1156" s="7"/>
      <c r="B1156" s="7"/>
      <c r="C1156" s="8"/>
      <c r="D1156" s="9"/>
      <c r="E1156" s="11">
        <f>IF(COUNTA(A1156:D1156)=0,"",IF(A1156="","Buchungs-ID fehlt",IF(SUMPRODUCT(--($A$2:$A$2001=A1156))&gt;1,"Doppelte Buchungs-ID",IF(B1156="","Gutschein-ID fehlt",IF(SUMPRODUCT(--('Gutscheine'!$A$2:$A$501=B1156))=0,"Unbekannte Gutschein-ID",IF(SUMPRODUCT(--('Gutscheine'!$A$2:$A$501=B1156))&gt;1,"Gutschein-ID steht doppelt auf „Gutscheine“",IF(NOT(ISNUMBER(C1156)),"Datum fehlt oder ist kein Datum",IF(OR(C1156&lt;DATE(2000,1,1),C1156&gt;DATE(2100,12,31)),"Datum außerhalb des gültigen Bereichs",IF(NOT(ISNUMBER(D1156)),"Betrag fehlt oder ist keine Zahl",IF(D1156&lt;=0,"Betrag muss über 0 liegen",IF(ROUND(D1156,2)&lt;&gt;D1156,"Betrag hat mehr als 2 Nachkommastellen",IF(C1156&lt;SUMPRODUCT(--('Gutscheine'!$A$2:$A$501=B1156),'Gutscheine'!$B$2:$B$501),"Vor dem Ausgabedatum eingelöst",IF(ROUND(SUMPRODUCT(--($B$2:B1156=B1156),$D$2:D1156),2)&gt;ROUND(SUMPRODUCT(--('Gutscheine'!$A$2:$A$501=B1156),'Gutscheine'!$C$2:$C$501),2),"Übersteigt das Restguthaben","OK")))))))))))))</f>
        <v/>
      </c>
    </row>
    <row r="1157" spans="1:5">
      <c r="A1157" s="7"/>
      <c r="B1157" s="7"/>
      <c r="C1157" s="8"/>
      <c r="D1157" s="9"/>
      <c r="E1157" s="11">
        <f>IF(COUNTA(A1157:D1157)=0,"",IF(A1157="","Buchungs-ID fehlt",IF(SUMPRODUCT(--($A$2:$A$2001=A1157))&gt;1,"Doppelte Buchungs-ID",IF(B1157="","Gutschein-ID fehlt",IF(SUMPRODUCT(--('Gutscheine'!$A$2:$A$501=B1157))=0,"Unbekannte Gutschein-ID",IF(SUMPRODUCT(--('Gutscheine'!$A$2:$A$501=B1157))&gt;1,"Gutschein-ID steht doppelt auf „Gutscheine“",IF(NOT(ISNUMBER(C1157)),"Datum fehlt oder ist kein Datum",IF(OR(C1157&lt;DATE(2000,1,1),C1157&gt;DATE(2100,12,31)),"Datum außerhalb des gültigen Bereichs",IF(NOT(ISNUMBER(D1157)),"Betrag fehlt oder ist keine Zahl",IF(D1157&lt;=0,"Betrag muss über 0 liegen",IF(ROUND(D1157,2)&lt;&gt;D1157,"Betrag hat mehr als 2 Nachkommastellen",IF(C1157&lt;SUMPRODUCT(--('Gutscheine'!$A$2:$A$501=B1157),'Gutscheine'!$B$2:$B$501),"Vor dem Ausgabedatum eingelöst",IF(ROUND(SUMPRODUCT(--($B$2:B1157=B1157),$D$2:D1157),2)&gt;ROUND(SUMPRODUCT(--('Gutscheine'!$A$2:$A$501=B1157),'Gutscheine'!$C$2:$C$501),2),"Übersteigt das Restguthaben","OK")))))))))))))</f>
        <v/>
      </c>
    </row>
    <row r="1158" spans="1:5">
      <c r="A1158" s="7"/>
      <c r="B1158" s="7"/>
      <c r="C1158" s="8"/>
      <c r="D1158" s="9"/>
      <c r="E1158" s="11">
        <f>IF(COUNTA(A1158:D1158)=0,"",IF(A1158="","Buchungs-ID fehlt",IF(SUMPRODUCT(--($A$2:$A$2001=A1158))&gt;1,"Doppelte Buchungs-ID",IF(B1158="","Gutschein-ID fehlt",IF(SUMPRODUCT(--('Gutscheine'!$A$2:$A$501=B1158))=0,"Unbekannte Gutschein-ID",IF(SUMPRODUCT(--('Gutscheine'!$A$2:$A$501=B1158))&gt;1,"Gutschein-ID steht doppelt auf „Gutscheine“",IF(NOT(ISNUMBER(C1158)),"Datum fehlt oder ist kein Datum",IF(OR(C1158&lt;DATE(2000,1,1),C1158&gt;DATE(2100,12,31)),"Datum außerhalb des gültigen Bereichs",IF(NOT(ISNUMBER(D1158)),"Betrag fehlt oder ist keine Zahl",IF(D1158&lt;=0,"Betrag muss über 0 liegen",IF(ROUND(D1158,2)&lt;&gt;D1158,"Betrag hat mehr als 2 Nachkommastellen",IF(C1158&lt;SUMPRODUCT(--('Gutscheine'!$A$2:$A$501=B1158),'Gutscheine'!$B$2:$B$501),"Vor dem Ausgabedatum eingelöst",IF(ROUND(SUMPRODUCT(--($B$2:B1158=B1158),$D$2:D1158),2)&gt;ROUND(SUMPRODUCT(--('Gutscheine'!$A$2:$A$501=B1158),'Gutscheine'!$C$2:$C$501),2),"Übersteigt das Restguthaben","OK")))))))))))))</f>
        <v/>
      </c>
    </row>
    <row r="1159" spans="1:5">
      <c r="A1159" s="7"/>
      <c r="B1159" s="7"/>
      <c r="C1159" s="8"/>
      <c r="D1159" s="9"/>
      <c r="E1159" s="11">
        <f>IF(COUNTA(A1159:D1159)=0,"",IF(A1159="","Buchungs-ID fehlt",IF(SUMPRODUCT(--($A$2:$A$2001=A1159))&gt;1,"Doppelte Buchungs-ID",IF(B1159="","Gutschein-ID fehlt",IF(SUMPRODUCT(--('Gutscheine'!$A$2:$A$501=B1159))=0,"Unbekannte Gutschein-ID",IF(SUMPRODUCT(--('Gutscheine'!$A$2:$A$501=B1159))&gt;1,"Gutschein-ID steht doppelt auf „Gutscheine“",IF(NOT(ISNUMBER(C1159)),"Datum fehlt oder ist kein Datum",IF(OR(C1159&lt;DATE(2000,1,1),C1159&gt;DATE(2100,12,31)),"Datum außerhalb des gültigen Bereichs",IF(NOT(ISNUMBER(D1159)),"Betrag fehlt oder ist keine Zahl",IF(D1159&lt;=0,"Betrag muss über 0 liegen",IF(ROUND(D1159,2)&lt;&gt;D1159,"Betrag hat mehr als 2 Nachkommastellen",IF(C1159&lt;SUMPRODUCT(--('Gutscheine'!$A$2:$A$501=B1159),'Gutscheine'!$B$2:$B$501),"Vor dem Ausgabedatum eingelöst",IF(ROUND(SUMPRODUCT(--($B$2:B1159=B1159),$D$2:D1159),2)&gt;ROUND(SUMPRODUCT(--('Gutscheine'!$A$2:$A$501=B1159),'Gutscheine'!$C$2:$C$501),2),"Übersteigt das Restguthaben","OK")))))))))))))</f>
        <v/>
      </c>
    </row>
    <row r="1160" spans="1:5">
      <c r="A1160" s="7"/>
      <c r="B1160" s="7"/>
      <c r="C1160" s="8"/>
      <c r="D1160" s="9"/>
      <c r="E1160" s="11">
        <f>IF(COUNTA(A1160:D1160)=0,"",IF(A1160="","Buchungs-ID fehlt",IF(SUMPRODUCT(--($A$2:$A$2001=A1160))&gt;1,"Doppelte Buchungs-ID",IF(B1160="","Gutschein-ID fehlt",IF(SUMPRODUCT(--('Gutscheine'!$A$2:$A$501=B1160))=0,"Unbekannte Gutschein-ID",IF(SUMPRODUCT(--('Gutscheine'!$A$2:$A$501=B1160))&gt;1,"Gutschein-ID steht doppelt auf „Gutscheine“",IF(NOT(ISNUMBER(C1160)),"Datum fehlt oder ist kein Datum",IF(OR(C1160&lt;DATE(2000,1,1),C1160&gt;DATE(2100,12,31)),"Datum außerhalb des gültigen Bereichs",IF(NOT(ISNUMBER(D1160)),"Betrag fehlt oder ist keine Zahl",IF(D1160&lt;=0,"Betrag muss über 0 liegen",IF(ROUND(D1160,2)&lt;&gt;D1160,"Betrag hat mehr als 2 Nachkommastellen",IF(C1160&lt;SUMPRODUCT(--('Gutscheine'!$A$2:$A$501=B1160),'Gutscheine'!$B$2:$B$501),"Vor dem Ausgabedatum eingelöst",IF(ROUND(SUMPRODUCT(--($B$2:B1160=B1160),$D$2:D1160),2)&gt;ROUND(SUMPRODUCT(--('Gutscheine'!$A$2:$A$501=B1160),'Gutscheine'!$C$2:$C$501),2),"Übersteigt das Restguthaben","OK")))))))))))))</f>
        <v/>
      </c>
    </row>
    <row r="1161" spans="1:5">
      <c r="A1161" s="7"/>
      <c r="B1161" s="7"/>
      <c r="C1161" s="8"/>
      <c r="D1161" s="9"/>
      <c r="E1161" s="11">
        <f>IF(COUNTA(A1161:D1161)=0,"",IF(A1161="","Buchungs-ID fehlt",IF(SUMPRODUCT(--($A$2:$A$2001=A1161))&gt;1,"Doppelte Buchungs-ID",IF(B1161="","Gutschein-ID fehlt",IF(SUMPRODUCT(--('Gutscheine'!$A$2:$A$501=B1161))=0,"Unbekannte Gutschein-ID",IF(SUMPRODUCT(--('Gutscheine'!$A$2:$A$501=B1161))&gt;1,"Gutschein-ID steht doppelt auf „Gutscheine“",IF(NOT(ISNUMBER(C1161)),"Datum fehlt oder ist kein Datum",IF(OR(C1161&lt;DATE(2000,1,1),C1161&gt;DATE(2100,12,31)),"Datum außerhalb des gültigen Bereichs",IF(NOT(ISNUMBER(D1161)),"Betrag fehlt oder ist keine Zahl",IF(D1161&lt;=0,"Betrag muss über 0 liegen",IF(ROUND(D1161,2)&lt;&gt;D1161,"Betrag hat mehr als 2 Nachkommastellen",IF(C1161&lt;SUMPRODUCT(--('Gutscheine'!$A$2:$A$501=B1161),'Gutscheine'!$B$2:$B$501),"Vor dem Ausgabedatum eingelöst",IF(ROUND(SUMPRODUCT(--($B$2:B1161=B1161),$D$2:D1161),2)&gt;ROUND(SUMPRODUCT(--('Gutscheine'!$A$2:$A$501=B1161),'Gutscheine'!$C$2:$C$501),2),"Übersteigt das Restguthaben","OK")))))))))))))</f>
        <v/>
      </c>
    </row>
    <row r="1162" spans="1:5">
      <c r="A1162" s="7"/>
      <c r="B1162" s="7"/>
      <c r="C1162" s="8"/>
      <c r="D1162" s="9"/>
      <c r="E1162" s="11">
        <f>IF(COUNTA(A1162:D1162)=0,"",IF(A1162="","Buchungs-ID fehlt",IF(SUMPRODUCT(--($A$2:$A$2001=A1162))&gt;1,"Doppelte Buchungs-ID",IF(B1162="","Gutschein-ID fehlt",IF(SUMPRODUCT(--('Gutscheine'!$A$2:$A$501=B1162))=0,"Unbekannte Gutschein-ID",IF(SUMPRODUCT(--('Gutscheine'!$A$2:$A$501=B1162))&gt;1,"Gutschein-ID steht doppelt auf „Gutscheine“",IF(NOT(ISNUMBER(C1162)),"Datum fehlt oder ist kein Datum",IF(OR(C1162&lt;DATE(2000,1,1),C1162&gt;DATE(2100,12,31)),"Datum außerhalb des gültigen Bereichs",IF(NOT(ISNUMBER(D1162)),"Betrag fehlt oder ist keine Zahl",IF(D1162&lt;=0,"Betrag muss über 0 liegen",IF(ROUND(D1162,2)&lt;&gt;D1162,"Betrag hat mehr als 2 Nachkommastellen",IF(C1162&lt;SUMPRODUCT(--('Gutscheine'!$A$2:$A$501=B1162),'Gutscheine'!$B$2:$B$501),"Vor dem Ausgabedatum eingelöst",IF(ROUND(SUMPRODUCT(--($B$2:B1162=B1162),$D$2:D1162),2)&gt;ROUND(SUMPRODUCT(--('Gutscheine'!$A$2:$A$501=B1162),'Gutscheine'!$C$2:$C$501),2),"Übersteigt das Restguthaben","OK")))))))))))))</f>
        <v/>
      </c>
    </row>
    <row r="1163" spans="1:5">
      <c r="A1163" s="7"/>
      <c r="B1163" s="7"/>
      <c r="C1163" s="8"/>
      <c r="D1163" s="9"/>
      <c r="E1163" s="11">
        <f>IF(COUNTA(A1163:D1163)=0,"",IF(A1163="","Buchungs-ID fehlt",IF(SUMPRODUCT(--($A$2:$A$2001=A1163))&gt;1,"Doppelte Buchungs-ID",IF(B1163="","Gutschein-ID fehlt",IF(SUMPRODUCT(--('Gutscheine'!$A$2:$A$501=B1163))=0,"Unbekannte Gutschein-ID",IF(SUMPRODUCT(--('Gutscheine'!$A$2:$A$501=B1163))&gt;1,"Gutschein-ID steht doppelt auf „Gutscheine“",IF(NOT(ISNUMBER(C1163)),"Datum fehlt oder ist kein Datum",IF(OR(C1163&lt;DATE(2000,1,1),C1163&gt;DATE(2100,12,31)),"Datum außerhalb des gültigen Bereichs",IF(NOT(ISNUMBER(D1163)),"Betrag fehlt oder ist keine Zahl",IF(D1163&lt;=0,"Betrag muss über 0 liegen",IF(ROUND(D1163,2)&lt;&gt;D1163,"Betrag hat mehr als 2 Nachkommastellen",IF(C1163&lt;SUMPRODUCT(--('Gutscheine'!$A$2:$A$501=B1163),'Gutscheine'!$B$2:$B$501),"Vor dem Ausgabedatum eingelöst",IF(ROUND(SUMPRODUCT(--($B$2:B1163=B1163),$D$2:D1163),2)&gt;ROUND(SUMPRODUCT(--('Gutscheine'!$A$2:$A$501=B1163),'Gutscheine'!$C$2:$C$501),2),"Übersteigt das Restguthaben","OK")))))))))))))</f>
        <v/>
      </c>
    </row>
    <row r="1164" spans="1:5">
      <c r="A1164" s="7"/>
      <c r="B1164" s="7"/>
      <c r="C1164" s="8"/>
      <c r="D1164" s="9"/>
      <c r="E1164" s="11">
        <f>IF(COUNTA(A1164:D1164)=0,"",IF(A1164="","Buchungs-ID fehlt",IF(SUMPRODUCT(--($A$2:$A$2001=A1164))&gt;1,"Doppelte Buchungs-ID",IF(B1164="","Gutschein-ID fehlt",IF(SUMPRODUCT(--('Gutscheine'!$A$2:$A$501=B1164))=0,"Unbekannte Gutschein-ID",IF(SUMPRODUCT(--('Gutscheine'!$A$2:$A$501=B1164))&gt;1,"Gutschein-ID steht doppelt auf „Gutscheine“",IF(NOT(ISNUMBER(C1164)),"Datum fehlt oder ist kein Datum",IF(OR(C1164&lt;DATE(2000,1,1),C1164&gt;DATE(2100,12,31)),"Datum außerhalb des gültigen Bereichs",IF(NOT(ISNUMBER(D1164)),"Betrag fehlt oder ist keine Zahl",IF(D1164&lt;=0,"Betrag muss über 0 liegen",IF(ROUND(D1164,2)&lt;&gt;D1164,"Betrag hat mehr als 2 Nachkommastellen",IF(C1164&lt;SUMPRODUCT(--('Gutscheine'!$A$2:$A$501=B1164),'Gutscheine'!$B$2:$B$501),"Vor dem Ausgabedatum eingelöst",IF(ROUND(SUMPRODUCT(--($B$2:B1164=B1164),$D$2:D1164),2)&gt;ROUND(SUMPRODUCT(--('Gutscheine'!$A$2:$A$501=B1164),'Gutscheine'!$C$2:$C$501),2),"Übersteigt das Restguthaben","OK")))))))))))))</f>
        <v/>
      </c>
    </row>
    <row r="1165" spans="1:5">
      <c r="A1165" s="7"/>
      <c r="B1165" s="7"/>
      <c r="C1165" s="8"/>
      <c r="D1165" s="9"/>
      <c r="E1165" s="11">
        <f>IF(COUNTA(A1165:D1165)=0,"",IF(A1165="","Buchungs-ID fehlt",IF(SUMPRODUCT(--($A$2:$A$2001=A1165))&gt;1,"Doppelte Buchungs-ID",IF(B1165="","Gutschein-ID fehlt",IF(SUMPRODUCT(--('Gutscheine'!$A$2:$A$501=B1165))=0,"Unbekannte Gutschein-ID",IF(SUMPRODUCT(--('Gutscheine'!$A$2:$A$501=B1165))&gt;1,"Gutschein-ID steht doppelt auf „Gutscheine“",IF(NOT(ISNUMBER(C1165)),"Datum fehlt oder ist kein Datum",IF(OR(C1165&lt;DATE(2000,1,1),C1165&gt;DATE(2100,12,31)),"Datum außerhalb des gültigen Bereichs",IF(NOT(ISNUMBER(D1165)),"Betrag fehlt oder ist keine Zahl",IF(D1165&lt;=0,"Betrag muss über 0 liegen",IF(ROUND(D1165,2)&lt;&gt;D1165,"Betrag hat mehr als 2 Nachkommastellen",IF(C1165&lt;SUMPRODUCT(--('Gutscheine'!$A$2:$A$501=B1165),'Gutscheine'!$B$2:$B$501),"Vor dem Ausgabedatum eingelöst",IF(ROUND(SUMPRODUCT(--($B$2:B1165=B1165),$D$2:D1165),2)&gt;ROUND(SUMPRODUCT(--('Gutscheine'!$A$2:$A$501=B1165),'Gutscheine'!$C$2:$C$501),2),"Übersteigt das Restguthaben","OK")))))))))))))</f>
        <v/>
      </c>
    </row>
    <row r="1166" spans="1:5">
      <c r="A1166" s="7"/>
      <c r="B1166" s="7"/>
      <c r="C1166" s="8"/>
      <c r="D1166" s="9"/>
      <c r="E1166" s="11">
        <f>IF(COUNTA(A1166:D1166)=0,"",IF(A1166="","Buchungs-ID fehlt",IF(SUMPRODUCT(--($A$2:$A$2001=A1166))&gt;1,"Doppelte Buchungs-ID",IF(B1166="","Gutschein-ID fehlt",IF(SUMPRODUCT(--('Gutscheine'!$A$2:$A$501=B1166))=0,"Unbekannte Gutschein-ID",IF(SUMPRODUCT(--('Gutscheine'!$A$2:$A$501=B1166))&gt;1,"Gutschein-ID steht doppelt auf „Gutscheine“",IF(NOT(ISNUMBER(C1166)),"Datum fehlt oder ist kein Datum",IF(OR(C1166&lt;DATE(2000,1,1),C1166&gt;DATE(2100,12,31)),"Datum außerhalb des gültigen Bereichs",IF(NOT(ISNUMBER(D1166)),"Betrag fehlt oder ist keine Zahl",IF(D1166&lt;=0,"Betrag muss über 0 liegen",IF(ROUND(D1166,2)&lt;&gt;D1166,"Betrag hat mehr als 2 Nachkommastellen",IF(C1166&lt;SUMPRODUCT(--('Gutscheine'!$A$2:$A$501=B1166),'Gutscheine'!$B$2:$B$501),"Vor dem Ausgabedatum eingelöst",IF(ROUND(SUMPRODUCT(--($B$2:B1166=B1166),$D$2:D1166),2)&gt;ROUND(SUMPRODUCT(--('Gutscheine'!$A$2:$A$501=B1166),'Gutscheine'!$C$2:$C$501),2),"Übersteigt das Restguthaben","OK")))))))))))))</f>
        <v/>
      </c>
    </row>
    <row r="1167" spans="1:5">
      <c r="A1167" s="7"/>
      <c r="B1167" s="7"/>
      <c r="C1167" s="8"/>
      <c r="D1167" s="9"/>
      <c r="E1167" s="11">
        <f>IF(COUNTA(A1167:D1167)=0,"",IF(A1167="","Buchungs-ID fehlt",IF(SUMPRODUCT(--($A$2:$A$2001=A1167))&gt;1,"Doppelte Buchungs-ID",IF(B1167="","Gutschein-ID fehlt",IF(SUMPRODUCT(--('Gutscheine'!$A$2:$A$501=B1167))=0,"Unbekannte Gutschein-ID",IF(SUMPRODUCT(--('Gutscheine'!$A$2:$A$501=B1167))&gt;1,"Gutschein-ID steht doppelt auf „Gutscheine“",IF(NOT(ISNUMBER(C1167)),"Datum fehlt oder ist kein Datum",IF(OR(C1167&lt;DATE(2000,1,1),C1167&gt;DATE(2100,12,31)),"Datum außerhalb des gültigen Bereichs",IF(NOT(ISNUMBER(D1167)),"Betrag fehlt oder ist keine Zahl",IF(D1167&lt;=0,"Betrag muss über 0 liegen",IF(ROUND(D1167,2)&lt;&gt;D1167,"Betrag hat mehr als 2 Nachkommastellen",IF(C1167&lt;SUMPRODUCT(--('Gutscheine'!$A$2:$A$501=B1167),'Gutscheine'!$B$2:$B$501),"Vor dem Ausgabedatum eingelöst",IF(ROUND(SUMPRODUCT(--($B$2:B1167=B1167),$D$2:D1167),2)&gt;ROUND(SUMPRODUCT(--('Gutscheine'!$A$2:$A$501=B1167),'Gutscheine'!$C$2:$C$501),2),"Übersteigt das Restguthaben","OK")))))))))))))</f>
        <v/>
      </c>
    </row>
    <row r="1168" spans="1:5">
      <c r="A1168" s="7"/>
      <c r="B1168" s="7"/>
      <c r="C1168" s="8"/>
      <c r="D1168" s="9"/>
      <c r="E1168" s="11">
        <f>IF(COUNTA(A1168:D1168)=0,"",IF(A1168="","Buchungs-ID fehlt",IF(SUMPRODUCT(--($A$2:$A$2001=A1168))&gt;1,"Doppelte Buchungs-ID",IF(B1168="","Gutschein-ID fehlt",IF(SUMPRODUCT(--('Gutscheine'!$A$2:$A$501=B1168))=0,"Unbekannte Gutschein-ID",IF(SUMPRODUCT(--('Gutscheine'!$A$2:$A$501=B1168))&gt;1,"Gutschein-ID steht doppelt auf „Gutscheine“",IF(NOT(ISNUMBER(C1168)),"Datum fehlt oder ist kein Datum",IF(OR(C1168&lt;DATE(2000,1,1),C1168&gt;DATE(2100,12,31)),"Datum außerhalb des gültigen Bereichs",IF(NOT(ISNUMBER(D1168)),"Betrag fehlt oder ist keine Zahl",IF(D1168&lt;=0,"Betrag muss über 0 liegen",IF(ROUND(D1168,2)&lt;&gt;D1168,"Betrag hat mehr als 2 Nachkommastellen",IF(C1168&lt;SUMPRODUCT(--('Gutscheine'!$A$2:$A$501=B1168),'Gutscheine'!$B$2:$B$501),"Vor dem Ausgabedatum eingelöst",IF(ROUND(SUMPRODUCT(--($B$2:B1168=B1168),$D$2:D1168),2)&gt;ROUND(SUMPRODUCT(--('Gutscheine'!$A$2:$A$501=B1168),'Gutscheine'!$C$2:$C$501),2),"Übersteigt das Restguthaben","OK")))))))))))))</f>
        <v/>
      </c>
    </row>
    <row r="1169" spans="1:5">
      <c r="A1169" s="7"/>
      <c r="B1169" s="7"/>
      <c r="C1169" s="8"/>
      <c r="D1169" s="9"/>
      <c r="E1169" s="11">
        <f>IF(COUNTA(A1169:D1169)=0,"",IF(A1169="","Buchungs-ID fehlt",IF(SUMPRODUCT(--($A$2:$A$2001=A1169))&gt;1,"Doppelte Buchungs-ID",IF(B1169="","Gutschein-ID fehlt",IF(SUMPRODUCT(--('Gutscheine'!$A$2:$A$501=B1169))=0,"Unbekannte Gutschein-ID",IF(SUMPRODUCT(--('Gutscheine'!$A$2:$A$501=B1169))&gt;1,"Gutschein-ID steht doppelt auf „Gutscheine“",IF(NOT(ISNUMBER(C1169)),"Datum fehlt oder ist kein Datum",IF(OR(C1169&lt;DATE(2000,1,1),C1169&gt;DATE(2100,12,31)),"Datum außerhalb des gültigen Bereichs",IF(NOT(ISNUMBER(D1169)),"Betrag fehlt oder ist keine Zahl",IF(D1169&lt;=0,"Betrag muss über 0 liegen",IF(ROUND(D1169,2)&lt;&gt;D1169,"Betrag hat mehr als 2 Nachkommastellen",IF(C1169&lt;SUMPRODUCT(--('Gutscheine'!$A$2:$A$501=B1169),'Gutscheine'!$B$2:$B$501),"Vor dem Ausgabedatum eingelöst",IF(ROUND(SUMPRODUCT(--($B$2:B1169=B1169),$D$2:D1169),2)&gt;ROUND(SUMPRODUCT(--('Gutscheine'!$A$2:$A$501=B1169),'Gutscheine'!$C$2:$C$501),2),"Übersteigt das Restguthaben","OK")))))))))))))</f>
        <v/>
      </c>
    </row>
    <row r="1170" spans="1:5">
      <c r="A1170" s="7"/>
      <c r="B1170" s="7"/>
      <c r="C1170" s="8"/>
      <c r="D1170" s="9"/>
      <c r="E1170" s="11">
        <f>IF(COUNTA(A1170:D1170)=0,"",IF(A1170="","Buchungs-ID fehlt",IF(SUMPRODUCT(--($A$2:$A$2001=A1170))&gt;1,"Doppelte Buchungs-ID",IF(B1170="","Gutschein-ID fehlt",IF(SUMPRODUCT(--('Gutscheine'!$A$2:$A$501=B1170))=0,"Unbekannte Gutschein-ID",IF(SUMPRODUCT(--('Gutscheine'!$A$2:$A$501=B1170))&gt;1,"Gutschein-ID steht doppelt auf „Gutscheine“",IF(NOT(ISNUMBER(C1170)),"Datum fehlt oder ist kein Datum",IF(OR(C1170&lt;DATE(2000,1,1),C1170&gt;DATE(2100,12,31)),"Datum außerhalb des gültigen Bereichs",IF(NOT(ISNUMBER(D1170)),"Betrag fehlt oder ist keine Zahl",IF(D1170&lt;=0,"Betrag muss über 0 liegen",IF(ROUND(D1170,2)&lt;&gt;D1170,"Betrag hat mehr als 2 Nachkommastellen",IF(C1170&lt;SUMPRODUCT(--('Gutscheine'!$A$2:$A$501=B1170),'Gutscheine'!$B$2:$B$501),"Vor dem Ausgabedatum eingelöst",IF(ROUND(SUMPRODUCT(--($B$2:B1170=B1170),$D$2:D1170),2)&gt;ROUND(SUMPRODUCT(--('Gutscheine'!$A$2:$A$501=B1170),'Gutscheine'!$C$2:$C$501),2),"Übersteigt das Restguthaben","OK")))))))))))))</f>
        <v/>
      </c>
    </row>
    <row r="1171" spans="1:5">
      <c r="A1171" s="7"/>
      <c r="B1171" s="7"/>
      <c r="C1171" s="8"/>
      <c r="D1171" s="9"/>
      <c r="E1171" s="11">
        <f>IF(COUNTA(A1171:D1171)=0,"",IF(A1171="","Buchungs-ID fehlt",IF(SUMPRODUCT(--($A$2:$A$2001=A1171))&gt;1,"Doppelte Buchungs-ID",IF(B1171="","Gutschein-ID fehlt",IF(SUMPRODUCT(--('Gutscheine'!$A$2:$A$501=B1171))=0,"Unbekannte Gutschein-ID",IF(SUMPRODUCT(--('Gutscheine'!$A$2:$A$501=B1171))&gt;1,"Gutschein-ID steht doppelt auf „Gutscheine“",IF(NOT(ISNUMBER(C1171)),"Datum fehlt oder ist kein Datum",IF(OR(C1171&lt;DATE(2000,1,1),C1171&gt;DATE(2100,12,31)),"Datum außerhalb des gültigen Bereichs",IF(NOT(ISNUMBER(D1171)),"Betrag fehlt oder ist keine Zahl",IF(D1171&lt;=0,"Betrag muss über 0 liegen",IF(ROUND(D1171,2)&lt;&gt;D1171,"Betrag hat mehr als 2 Nachkommastellen",IF(C1171&lt;SUMPRODUCT(--('Gutscheine'!$A$2:$A$501=B1171),'Gutscheine'!$B$2:$B$501),"Vor dem Ausgabedatum eingelöst",IF(ROUND(SUMPRODUCT(--($B$2:B1171=B1171),$D$2:D1171),2)&gt;ROUND(SUMPRODUCT(--('Gutscheine'!$A$2:$A$501=B1171),'Gutscheine'!$C$2:$C$501),2),"Übersteigt das Restguthaben","OK")))))))))))))</f>
        <v/>
      </c>
    </row>
    <row r="1172" spans="1:5">
      <c r="A1172" s="7"/>
      <c r="B1172" s="7"/>
      <c r="C1172" s="8"/>
      <c r="D1172" s="9"/>
      <c r="E1172" s="11">
        <f>IF(COUNTA(A1172:D1172)=0,"",IF(A1172="","Buchungs-ID fehlt",IF(SUMPRODUCT(--($A$2:$A$2001=A1172))&gt;1,"Doppelte Buchungs-ID",IF(B1172="","Gutschein-ID fehlt",IF(SUMPRODUCT(--('Gutscheine'!$A$2:$A$501=B1172))=0,"Unbekannte Gutschein-ID",IF(SUMPRODUCT(--('Gutscheine'!$A$2:$A$501=B1172))&gt;1,"Gutschein-ID steht doppelt auf „Gutscheine“",IF(NOT(ISNUMBER(C1172)),"Datum fehlt oder ist kein Datum",IF(OR(C1172&lt;DATE(2000,1,1),C1172&gt;DATE(2100,12,31)),"Datum außerhalb des gültigen Bereichs",IF(NOT(ISNUMBER(D1172)),"Betrag fehlt oder ist keine Zahl",IF(D1172&lt;=0,"Betrag muss über 0 liegen",IF(ROUND(D1172,2)&lt;&gt;D1172,"Betrag hat mehr als 2 Nachkommastellen",IF(C1172&lt;SUMPRODUCT(--('Gutscheine'!$A$2:$A$501=B1172),'Gutscheine'!$B$2:$B$501),"Vor dem Ausgabedatum eingelöst",IF(ROUND(SUMPRODUCT(--($B$2:B1172=B1172),$D$2:D1172),2)&gt;ROUND(SUMPRODUCT(--('Gutscheine'!$A$2:$A$501=B1172),'Gutscheine'!$C$2:$C$501),2),"Übersteigt das Restguthaben","OK")))))))))))))</f>
        <v/>
      </c>
    </row>
    <row r="1173" spans="1:5">
      <c r="A1173" s="7"/>
      <c r="B1173" s="7"/>
      <c r="C1173" s="8"/>
      <c r="D1173" s="9"/>
      <c r="E1173" s="11">
        <f>IF(COUNTA(A1173:D1173)=0,"",IF(A1173="","Buchungs-ID fehlt",IF(SUMPRODUCT(--($A$2:$A$2001=A1173))&gt;1,"Doppelte Buchungs-ID",IF(B1173="","Gutschein-ID fehlt",IF(SUMPRODUCT(--('Gutscheine'!$A$2:$A$501=B1173))=0,"Unbekannte Gutschein-ID",IF(SUMPRODUCT(--('Gutscheine'!$A$2:$A$501=B1173))&gt;1,"Gutschein-ID steht doppelt auf „Gutscheine“",IF(NOT(ISNUMBER(C1173)),"Datum fehlt oder ist kein Datum",IF(OR(C1173&lt;DATE(2000,1,1),C1173&gt;DATE(2100,12,31)),"Datum außerhalb des gültigen Bereichs",IF(NOT(ISNUMBER(D1173)),"Betrag fehlt oder ist keine Zahl",IF(D1173&lt;=0,"Betrag muss über 0 liegen",IF(ROUND(D1173,2)&lt;&gt;D1173,"Betrag hat mehr als 2 Nachkommastellen",IF(C1173&lt;SUMPRODUCT(--('Gutscheine'!$A$2:$A$501=B1173),'Gutscheine'!$B$2:$B$501),"Vor dem Ausgabedatum eingelöst",IF(ROUND(SUMPRODUCT(--($B$2:B1173=B1173),$D$2:D1173),2)&gt;ROUND(SUMPRODUCT(--('Gutscheine'!$A$2:$A$501=B1173),'Gutscheine'!$C$2:$C$501),2),"Übersteigt das Restguthaben","OK")))))))))))))</f>
        <v/>
      </c>
    </row>
    <row r="1174" spans="1:5">
      <c r="A1174" s="7"/>
      <c r="B1174" s="7"/>
      <c r="C1174" s="8"/>
      <c r="D1174" s="9"/>
      <c r="E1174" s="11">
        <f>IF(COUNTA(A1174:D1174)=0,"",IF(A1174="","Buchungs-ID fehlt",IF(SUMPRODUCT(--($A$2:$A$2001=A1174))&gt;1,"Doppelte Buchungs-ID",IF(B1174="","Gutschein-ID fehlt",IF(SUMPRODUCT(--('Gutscheine'!$A$2:$A$501=B1174))=0,"Unbekannte Gutschein-ID",IF(SUMPRODUCT(--('Gutscheine'!$A$2:$A$501=B1174))&gt;1,"Gutschein-ID steht doppelt auf „Gutscheine“",IF(NOT(ISNUMBER(C1174)),"Datum fehlt oder ist kein Datum",IF(OR(C1174&lt;DATE(2000,1,1),C1174&gt;DATE(2100,12,31)),"Datum außerhalb des gültigen Bereichs",IF(NOT(ISNUMBER(D1174)),"Betrag fehlt oder ist keine Zahl",IF(D1174&lt;=0,"Betrag muss über 0 liegen",IF(ROUND(D1174,2)&lt;&gt;D1174,"Betrag hat mehr als 2 Nachkommastellen",IF(C1174&lt;SUMPRODUCT(--('Gutscheine'!$A$2:$A$501=B1174),'Gutscheine'!$B$2:$B$501),"Vor dem Ausgabedatum eingelöst",IF(ROUND(SUMPRODUCT(--($B$2:B1174=B1174),$D$2:D1174),2)&gt;ROUND(SUMPRODUCT(--('Gutscheine'!$A$2:$A$501=B1174),'Gutscheine'!$C$2:$C$501),2),"Übersteigt das Restguthaben","OK")))))))))))))</f>
        <v/>
      </c>
    </row>
    <row r="1175" spans="1:5">
      <c r="A1175" s="7"/>
      <c r="B1175" s="7"/>
      <c r="C1175" s="8"/>
      <c r="D1175" s="9"/>
      <c r="E1175" s="11">
        <f>IF(COUNTA(A1175:D1175)=0,"",IF(A1175="","Buchungs-ID fehlt",IF(SUMPRODUCT(--($A$2:$A$2001=A1175))&gt;1,"Doppelte Buchungs-ID",IF(B1175="","Gutschein-ID fehlt",IF(SUMPRODUCT(--('Gutscheine'!$A$2:$A$501=B1175))=0,"Unbekannte Gutschein-ID",IF(SUMPRODUCT(--('Gutscheine'!$A$2:$A$501=B1175))&gt;1,"Gutschein-ID steht doppelt auf „Gutscheine“",IF(NOT(ISNUMBER(C1175)),"Datum fehlt oder ist kein Datum",IF(OR(C1175&lt;DATE(2000,1,1),C1175&gt;DATE(2100,12,31)),"Datum außerhalb des gültigen Bereichs",IF(NOT(ISNUMBER(D1175)),"Betrag fehlt oder ist keine Zahl",IF(D1175&lt;=0,"Betrag muss über 0 liegen",IF(ROUND(D1175,2)&lt;&gt;D1175,"Betrag hat mehr als 2 Nachkommastellen",IF(C1175&lt;SUMPRODUCT(--('Gutscheine'!$A$2:$A$501=B1175),'Gutscheine'!$B$2:$B$501),"Vor dem Ausgabedatum eingelöst",IF(ROUND(SUMPRODUCT(--($B$2:B1175=B1175),$D$2:D1175),2)&gt;ROUND(SUMPRODUCT(--('Gutscheine'!$A$2:$A$501=B1175),'Gutscheine'!$C$2:$C$501),2),"Übersteigt das Restguthaben","OK")))))))))))))</f>
        <v/>
      </c>
    </row>
    <row r="1176" spans="1:5">
      <c r="A1176" s="7"/>
      <c r="B1176" s="7"/>
      <c r="C1176" s="8"/>
      <c r="D1176" s="9"/>
      <c r="E1176" s="11">
        <f>IF(COUNTA(A1176:D1176)=0,"",IF(A1176="","Buchungs-ID fehlt",IF(SUMPRODUCT(--($A$2:$A$2001=A1176))&gt;1,"Doppelte Buchungs-ID",IF(B1176="","Gutschein-ID fehlt",IF(SUMPRODUCT(--('Gutscheine'!$A$2:$A$501=B1176))=0,"Unbekannte Gutschein-ID",IF(SUMPRODUCT(--('Gutscheine'!$A$2:$A$501=B1176))&gt;1,"Gutschein-ID steht doppelt auf „Gutscheine“",IF(NOT(ISNUMBER(C1176)),"Datum fehlt oder ist kein Datum",IF(OR(C1176&lt;DATE(2000,1,1),C1176&gt;DATE(2100,12,31)),"Datum außerhalb des gültigen Bereichs",IF(NOT(ISNUMBER(D1176)),"Betrag fehlt oder ist keine Zahl",IF(D1176&lt;=0,"Betrag muss über 0 liegen",IF(ROUND(D1176,2)&lt;&gt;D1176,"Betrag hat mehr als 2 Nachkommastellen",IF(C1176&lt;SUMPRODUCT(--('Gutscheine'!$A$2:$A$501=B1176),'Gutscheine'!$B$2:$B$501),"Vor dem Ausgabedatum eingelöst",IF(ROUND(SUMPRODUCT(--($B$2:B1176=B1176),$D$2:D1176),2)&gt;ROUND(SUMPRODUCT(--('Gutscheine'!$A$2:$A$501=B1176),'Gutscheine'!$C$2:$C$501),2),"Übersteigt das Restguthaben","OK")))))))))))))</f>
        <v/>
      </c>
    </row>
    <row r="1177" spans="1:5">
      <c r="A1177" s="7"/>
      <c r="B1177" s="7"/>
      <c r="C1177" s="8"/>
      <c r="D1177" s="9"/>
      <c r="E1177" s="11">
        <f>IF(COUNTA(A1177:D1177)=0,"",IF(A1177="","Buchungs-ID fehlt",IF(SUMPRODUCT(--($A$2:$A$2001=A1177))&gt;1,"Doppelte Buchungs-ID",IF(B1177="","Gutschein-ID fehlt",IF(SUMPRODUCT(--('Gutscheine'!$A$2:$A$501=B1177))=0,"Unbekannte Gutschein-ID",IF(SUMPRODUCT(--('Gutscheine'!$A$2:$A$501=B1177))&gt;1,"Gutschein-ID steht doppelt auf „Gutscheine“",IF(NOT(ISNUMBER(C1177)),"Datum fehlt oder ist kein Datum",IF(OR(C1177&lt;DATE(2000,1,1),C1177&gt;DATE(2100,12,31)),"Datum außerhalb des gültigen Bereichs",IF(NOT(ISNUMBER(D1177)),"Betrag fehlt oder ist keine Zahl",IF(D1177&lt;=0,"Betrag muss über 0 liegen",IF(ROUND(D1177,2)&lt;&gt;D1177,"Betrag hat mehr als 2 Nachkommastellen",IF(C1177&lt;SUMPRODUCT(--('Gutscheine'!$A$2:$A$501=B1177),'Gutscheine'!$B$2:$B$501),"Vor dem Ausgabedatum eingelöst",IF(ROUND(SUMPRODUCT(--($B$2:B1177=B1177),$D$2:D1177),2)&gt;ROUND(SUMPRODUCT(--('Gutscheine'!$A$2:$A$501=B1177),'Gutscheine'!$C$2:$C$501),2),"Übersteigt das Restguthaben","OK")))))))))))))</f>
        <v/>
      </c>
    </row>
    <row r="1178" spans="1:5">
      <c r="A1178" s="7"/>
      <c r="B1178" s="7"/>
      <c r="C1178" s="8"/>
      <c r="D1178" s="9"/>
      <c r="E1178" s="11">
        <f>IF(COUNTA(A1178:D1178)=0,"",IF(A1178="","Buchungs-ID fehlt",IF(SUMPRODUCT(--($A$2:$A$2001=A1178))&gt;1,"Doppelte Buchungs-ID",IF(B1178="","Gutschein-ID fehlt",IF(SUMPRODUCT(--('Gutscheine'!$A$2:$A$501=B1178))=0,"Unbekannte Gutschein-ID",IF(SUMPRODUCT(--('Gutscheine'!$A$2:$A$501=B1178))&gt;1,"Gutschein-ID steht doppelt auf „Gutscheine“",IF(NOT(ISNUMBER(C1178)),"Datum fehlt oder ist kein Datum",IF(OR(C1178&lt;DATE(2000,1,1),C1178&gt;DATE(2100,12,31)),"Datum außerhalb des gültigen Bereichs",IF(NOT(ISNUMBER(D1178)),"Betrag fehlt oder ist keine Zahl",IF(D1178&lt;=0,"Betrag muss über 0 liegen",IF(ROUND(D1178,2)&lt;&gt;D1178,"Betrag hat mehr als 2 Nachkommastellen",IF(C1178&lt;SUMPRODUCT(--('Gutscheine'!$A$2:$A$501=B1178),'Gutscheine'!$B$2:$B$501),"Vor dem Ausgabedatum eingelöst",IF(ROUND(SUMPRODUCT(--($B$2:B1178=B1178),$D$2:D1178),2)&gt;ROUND(SUMPRODUCT(--('Gutscheine'!$A$2:$A$501=B1178),'Gutscheine'!$C$2:$C$501),2),"Übersteigt das Restguthaben","OK")))))))))))))</f>
        <v/>
      </c>
    </row>
    <row r="1179" spans="1:5">
      <c r="A1179" s="7"/>
      <c r="B1179" s="7"/>
      <c r="C1179" s="8"/>
      <c r="D1179" s="9"/>
      <c r="E1179" s="11">
        <f>IF(COUNTA(A1179:D1179)=0,"",IF(A1179="","Buchungs-ID fehlt",IF(SUMPRODUCT(--($A$2:$A$2001=A1179))&gt;1,"Doppelte Buchungs-ID",IF(B1179="","Gutschein-ID fehlt",IF(SUMPRODUCT(--('Gutscheine'!$A$2:$A$501=B1179))=0,"Unbekannte Gutschein-ID",IF(SUMPRODUCT(--('Gutscheine'!$A$2:$A$501=B1179))&gt;1,"Gutschein-ID steht doppelt auf „Gutscheine“",IF(NOT(ISNUMBER(C1179)),"Datum fehlt oder ist kein Datum",IF(OR(C1179&lt;DATE(2000,1,1),C1179&gt;DATE(2100,12,31)),"Datum außerhalb des gültigen Bereichs",IF(NOT(ISNUMBER(D1179)),"Betrag fehlt oder ist keine Zahl",IF(D1179&lt;=0,"Betrag muss über 0 liegen",IF(ROUND(D1179,2)&lt;&gt;D1179,"Betrag hat mehr als 2 Nachkommastellen",IF(C1179&lt;SUMPRODUCT(--('Gutscheine'!$A$2:$A$501=B1179),'Gutscheine'!$B$2:$B$501),"Vor dem Ausgabedatum eingelöst",IF(ROUND(SUMPRODUCT(--($B$2:B1179=B1179),$D$2:D1179),2)&gt;ROUND(SUMPRODUCT(--('Gutscheine'!$A$2:$A$501=B1179),'Gutscheine'!$C$2:$C$501),2),"Übersteigt das Restguthaben","OK")))))))))))))</f>
        <v/>
      </c>
    </row>
    <row r="1180" spans="1:5">
      <c r="A1180" s="7"/>
      <c r="B1180" s="7"/>
      <c r="C1180" s="8"/>
      <c r="D1180" s="9"/>
      <c r="E1180" s="11">
        <f>IF(COUNTA(A1180:D1180)=0,"",IF(A1180="","Buchungs-ID fehlt",IF(SUMPRODUCT(--($A$2:$A$2001=A1180))&gt;1,"Doppelte Buchungs-ID",IF(B1180="","Gutschein-ID fehlt",IF(SUMPRODUCT(--('Gutscheine'!$A$2:$A$501=B1180))=0,"Unbekannte Gutschein-ID",IF(SUMPRODUCT(--('Gutscheine'!$A$2:$A$501=B1180))&gt;1,"Gutschein-ID steht doppelt auf „Gutscheine“",IF(NOT(ISNUMBER(C1180)),"Datum fehlt oder ist kein Datum",IF(OR(C1180&lt;DATE(2000,1,1),C1180&gt;DATE(2100,12,31)),"Datum außerhalb des gültigen Bereichs",IF(NOT(ISNUMBER(D1180)),"Betrag fehlt oder ist keine Zahl",IF(D1180&lt;=0,"Betrag muss über 0 liegen",IF(ROUND(D1180,2)&lt;&gt;D1180,"Betrag hat mehr als 2 Nachkommastellen",IF(C1180&lt;SUMPRODUCT(--('Gutscheine'!$A$2:$A$501=B1180),'Gutscheine'!$B$2:$B$501),"Vor dem Ausgabedatum eingelöst",IF(ROUND(SUMPRODUCT(--($B$2:B1180=B1180),$D$2:D1180),2)&gt;ROUND(SUMPRODUCT(--('Gutscheine'!$A$2:$A$501=B1180),'Gutscheine'!$C$2:$C$501),2),"Übersteigt das Restguthaben","OK")))))))))))))</f>
        <v/>
      </c>
    </row>
    <row r="1181" spans="1:5">
      <c r="A1181" s="7"/>
      <c r="B1181" s="7"/>
      <c r="C1181" s="8"/>
      <c r="D1181" s="9"/>
      <c r="E1181" s="11">
        <f>IF(COUNTA(A1181:D1181)=0,"",IF(A1181="","Buchungs-ID fehlt",IF(SUMPRODUCT(--($A$2:$A$2001=A1181))&gt;1,"Doppelte Buchungs-ID",IF(B1181="","Gutschein-ID fehlt",IF(SUMPRODUCT(--('Gutscheine'!$A$2:$A$501=B1181))=0,"Unbekannte Gutschein-ID",IF(SUMPRODUCT(--('Gutscheine'!$A$2:$A$501=B1181))&gt;1,"Gutschein-ID steht doppelt auf „Gutscheine“",IF(NOT(ISNUMBER(C1181)),"Datum fehlt oder ist kein Datum",IF(OR(C1181&lt;DATE(2000,1,1),C1181&gt;DATE(2100,12,31)),"Datum außerhalb des gültigen Bereichs",IF(NOT(ISNUMBER(D1181)),"Betrag fehlt oder ist keine Zahl",IF(D1181&lt;=0,"Betrag muss über 0 liegen",IF(ROUND(D1181,2)&lt;&gt;D1181,"Betrag hat mehr als 2 Nachkommastellen",IF(C1181&lt;SUMPRODUCT(--('Gutscheine'!$A$2:$A$501=B1181),'Gutscheine'!$B$2:$B$501),"Vor dem Ausgabedatum eingelöst",IF(ROUND(SUMPRODUCT(--($B$2:B1181=B1181),$D$2:D1181),2)&gt;ROUND(SUMPRODUCT(--('Gutscheine'!$A$2:$A$501=B1181),'Gutscheine'!$C$2:$C$501),2),"Übersteigt das Restguthaben","OK")))))))))))))</f>
        <v/>
      </c>
    </row>
    <row r="1182" spans="1:5">
      <c r="A1182" s="7"/>
      <c r="B1182" s="7"/>
      <c r="C1182" s="8"/>
      <c r="D1182" s="9"/>
      <c r="E1182" s="11">
        <f>IF(COUNTA(A1182:D1182)=0,"",IF(A1182="","Buchungs-ID fehlt",IF(SUMPRODUCT(--($A$2:$A$2001=A1182))&gt;1,"Doppelte Buchungs-ID",IF(B1182="","Gutschein-ID fehlt",IF(SUMPRODUCT(--('Gutscheine'!$A$2:$A$501=B1182))=0,"Unbekannte Gutschein-ID",IF(SUMPRODUCT(--('Gutscheine'!$A$2:$A$501=B1182))&gt;1,"Gutschein-ID steht doppelt auf „Gutscheine“",IF(NOT(ISNUMBER(C1182)),"Datum fehlt oder ist kein Datum",IF(OR(C1182&lt;DATE(2000,1,1),C1182&gt;DATE(2100,12,31)),"Datum außerhalb des gültigen Bereichs",IF(NOT(ISNUMBER(D1182)),"Betrag fehlt oder ist keine Zahl",IF(D1182&lt;=0,"Betrag muss über 0 liegen",IF(ROUND(D1182,2)&lt;&gt;D1182,"Betrag hat mehr als 2 Nachkommastellen",IF(C1182&lt;SUMPRODUCT(--('Gutscheine'!$A$2:$A$501=B1182),'Gutscheine'!$B$2:$B$501),"Vor dem Ausgabedatum eingelöst",IF(ROUND(SUMPRODUCT(--($B$2:B1182=B1182),$D$2:D1182),2)&gt;ROUND(SUMPRODUCT(--('Gutscheine'!$A$2:$A$501=B1182),'Gutscheine'!$C$2:$C$501),2),"Übersteigt das Restguthaben","OK")))))))))))))</f>
        <v/>
      </c>
    </row>
    <row r="1183" spans="1:5">
      <c r="A1183" s="7"/>
      <c r="B1183" s="7"/>
      <c r="C1183" s="8"/>
      <c r="D1183" s="9"/>
      <c r="E1183" s="11">
        <f>IF(COUNTA(A1183:D1183)=0,"",IF(A1183="","Buchungs-ID fehlt",IF(SUMPRODUCT(--($A$2:$A$2001=A1183))&gt;1,"Doppelte Buchungs-ID",IF(B1183="","Gutschein-ID fehlt",IF(SUMPRODUCT(--('Gutscheine'!$A$2:$A$501=B1183))=0,"Unbekannte Gutschein-ID",IF(SUMPRODUCT(--('Gutscheine'!$A$2:$A$501=B1183))&gt;1,"Gutschein-ID steht doppelt auf „Gutscheine“",IF(NOT(ISNUMBER(C1183)),"Datum fehlt oder ist kein Datum",IF(OR(C1183&lt;DATE(2000,1,1),C1183&gt;DATE(2100,12,31)),"Datum außerhalb des gültigen Bereichs",IF(NOT(ISNUMBER(D1183)),"Betrag fehlt oder ist keine Zahl",IF(D1183&lt;=0,"Betrag muss über 0 liegen",IF(ROUND(D1183,2)&lt;&gt;D1183,"Betrag hat mehr als 2 Nachkommastellen",IF(C1183&lt;SUMPRODUCT(--('Gutscheine'!$A$2:$A$501=B1183),'Gutscheine'!$B$2:$B$501),"Vor dem Ausgabedatum eingelöst",IF(ROUND(SUMPRODUCT(--($B$2:B1183=B1183),$D$2:D1183),2)&gt;ROUND(SUMPRODUCT(--('Gutscheine'!$A$2:$A$501=B1183),'Gutscheine'!$C$2:$C$501),2),"Übersteigt das Restguthaben","OK")))))))))))))</f>
        <v/>
      </c>
    </row>
    <row r="1184" spans="1:5">
      <c r="A1184" s="7"/>
      <c r="B1184" s="7"/>
      <c r="C1184" s="8"/>
      <c r="D1184" s="9"/>
      <c r="E1184" s="11">
        <f>IF(COUNTA(A1184:D1184)=0,"",IF(A1184="","Buchungs-ID fehlt",IF(SUMPRODUCT(--($A$2:$A$2001=A1184))&gt;1,"Doppelte Buchungs-ID",IF(B1184="","Gutschein-ID fehlt",IF(SUMPRODUCT(--('Gutscheine'!$A$2:$A$501=B1184))=0,"Unbekannte Gutschein-ID",IF(SUMPRODUCT(--('Gutscheine'!$A$2:$A$501=B1184))&gt;1,"Gutschein-ID steht doppelt auf „Gutscheine“",IF(NOT(ISNUMBER(C1184)),"Datum fehlt oder ist kein Datum",IF(OR(C1184&lt;DATE(2000,1,1),C1184&gt;DATE(2100,12,31)),"Datum außerhalb des gültigen Bereichs",IF(NOT(ISNUMBER(D1184)),"Betrag fehlt oder ist keine Zahl",IF(D1184&lt;=0,"Betrag muss über 0 liegen",IF(ROUND(D1184,2)&lt;&gt;D1184,"Betrag hat mehr als 2 Nachkommastellen",IF(C1184&lt;SUMPRODUCT(--('Gutscheine'!$A$2:$A$501=B1184),'Gutscheine'!$B$2:$B$501),"Vor dem Ausgabedatum eingelöst",IF(ROUND(SUMPRODUCT(--($B$2:B1184=B1184),$D$2:D1184),2)&gt;ROUND(SUMPRODUCT(--('Gutscheine'!$A$2:$A$501=B1184),'Gutscheine'!$C$2:$C$501),2),"Übersteigt das Restguthaben","OK")))))))))))))</f>
        <v/>
      </c>
    </row>
    <row r="1185" spans="1:5">
      <c r="A1185" s="7"/>
      <c r="B1185" s="7"/>
      <c r="C1185" s="8"/>
      <c r="D1185" s="9"/>
      <c r="E1185" s="11">
        <f>IF(COUNTA(A1185:D1185)=0,"",IF(A1185="","Buchungs-ID fehlt",IF(SUMPRODUCT(--($A$2:$A$2001=A1185))&gt;1,"Doppelte Buchungs-ID",IF(B1185="","Gutschein-ID fehlt",IF(SUMPRODUCT(--('Gutscheine'!$A$2:$A$501=B1185))=0,"Unbekannte Gutschein-ID",IF(SUMPRODUCT(--('Gutscheine'!$A$2:$A$501=B1185))&gt;1,"Gutschein-ID steht doppelt auf „Gutscheine“",IF(NOT(ISNUMBER(C1185)),"Datum fehlt oder ist kein Datum",IF(OR(C1185&lt;DATE(2000,1,1),C1185&gt;DATE(2100,12,31)),"Datum außerhalb des gültigen Bereichs",IF(NOT(ISNUMBER(D1185)),"Betrag fehlt oder ist keine Zahl",IF(D1185&lt;=0,"Betrag muss über 0 liegen",IF(ROUND(D1185,2)&lt;&gt;D1185,"Betrag hat mehr als 2 Nachkommastellen",IF(C1185&lt;SUMPRODUCT(--('Gutscheine'!$A$2:$A$501=B1185),'Gutscheine'!$B$2:$B$501),"Vor dem Ausgabedatum eingelöst",IF(ROUND(SUMPRODUCT(--($B$2:B1185=B1185),$D$2:D1185),2)&gt;ROUND(SUMPRODUCT(--('Gutscheine'!$A$2:$A$501=B1185),'Gutscheine'!$C$2:$C$501),2),"Übersteigt das Restguthaben","OK")))))))))))))</f>
        <v/>
      </c>
    </row>
    <row r="1186" spans="1:5">
      <c r="A1186" s="7"/>
      <c r="B1186" s="7"/>
      <c r="C1186" s="8"/>
      <c r="D1186" s="9"/>
      <c r="E1186" s="11">
        <f>IF(COUNTA(A1186:D1186)=0,"",IF(A1186="","Buchungs-ID fehlt",IF(SUMPRODUCT(--($A$2:$A$2001=A1186))&gt;1,"Doppelte Buchungs-ID",IF(B1186="","Gutschein-ID fehlt",IF(SUMPRODUCT(--('Gutscheine'!$A$2:$A$501=B1186))=0,"Unbekannte Gutschein-ID",IF(SUMPRODUCT(--('Gutscheine'!$A$2:$A$501=B1186))&gt;1,"Gutschein-ID steht doppelt auf „Gutscheine“",IF(NOT(ISNUMBER(C1186)),"Datum fehlt oder ist kein Datum",IF(OR(C1186&lt;DATE(2000,1,1),C1186&gt;DATE(2100,12,31)),"Datum außerhalb des gültigen Bereichs",IF(NOT(ISNUMBER(D1186)),"Betrag fehlt oder ist keine Zahl",IF(D1186&lt;=0,"Betrag muss über 0 liegen",IF(ROUND(D1186,2)&lt;&gt;D1186,"Betrag hat mehr als 2 Nachkommastellen",IF(C1186&lt;SUMPRODUCT(--('Gutscheine'!$A$2:$A$501=B1186),'Gutscheine'!$B$2:$B$501),"Vor dem Ausgabedatum eingelöst",IF(ROUND(SUMPRODUCT(--($B$2:B1186=B1186),$D$2:D1186),2)&gt;ROUND(SUMPRODUCT(--('Gutscheine'!$A$2:$A$501=B1186),'Gutscheine'!$C$2:$C$501),2),"Übersteigt das Restguthaben","OK")))))))))))))</f>
        <v/>
      </c>
    </row>
    <row r="1187" spans="1:5">
      <c r="A1187" s="7"/>
      <c r="B1187" s="7"/>
      <c r="C1187" s="8"/>
      <c r="D1187" s="9"/>
      <c r="E1187" s="11">
        <f>IF(COUNTA(A1187:D1187)=0,"",IF(A1187="","Buchungs-ID fehlt",IF(SUMPRODUCT(--($A$2:$A$2001=A1187))&gt;1,"Doppelte Buchungs-ID",IF(B1187="","Gutschein-ID fehlt",IF(SUMPRODUCT(--('Gutscheine'!$A$2:$A$501=B1187))=0,"Unbekannte Gutschein-ID",IF(SUMPRODUCT(--('Gutscheine'!$A$2:$A$501=B1187))&gt;1,"Gutschein-ID steht doppelt auf „Gutscheine“",IF(NOT(ISNUMBER(C1187)),"Datum fehlt oder ist kein Datum",IF(OR(C1187&lt;DATE(2000,1,1),C1187&gt;DATE(2100,12,31)),"Datum außerhalb des gültigen Bereichs",IF(NOT(ISNUMBER(D1187)),"Betrag fehlt oder ist keine Zahl",IF(D1187&lt;=0,"Betrag muss über 0 liegen",IF(ROUND(D1187,2)&lt;&gt;D1187,"Betrag hat mehr als 2 Nachkommastellen",IF(C1187&lt;SUMPRODUCT(--('Gutscheine'!$A$2:$A$501=B1187),'Gutscheine'!$B$2:$B$501),"Vor dem Ausgabedatum eingelöst",IF(ROUND(SUMPRODUCT(--($B$2:B1187=B1187),$D$2:D1187),2)&gt;ROUND(SUMPRODUCT(--('Gutscheine'!$A$2:$A$501=B1187),'Gutscheine'!$C$2:$C$501),2),"Übersteigt das Restguthaben","OK")))))))))))))</f>
        <v/>
      </c>
    </row>
    <row r="1188" spans="1:5">
      <c r="A1188" s="7"/>
      <c r="B1188" s="7"/>
      <c r="C1188" s="8"/>
      <c r="D1188" s="9"/>
      <c r="E1188" s="11">
        <f>IF(COUNTA(A1188:D1188)=0,"",IF(A1188="","Buchungs-ID fehlt",IF(SUMPRODUCT(--($A$2:$A$2001=A1188))&gt;1,"Doppelte Buchungs-ID",IF(B1188="","Gutschein-ID fehlt",IF(SUMPRODUCT(--('Gutscheine'!$A$2:$A$501=B1188))=0,"Unbekannte Gutschein-ID",IF(SUMPRODUCT(--('Gutscheine'!$A$2:$A$501=B1188))&gt;1,"Gutschein-ID steht doppelt auf „Gutscheine“",IF(NOT(ISNUMBER(C1188)),"Datum fehlt oder ist kein Datum",IF(OR(C1188&lt;DATE(2000,1,1),C1188&gt;DATE(2100,12,31)),"Datum außerhalb des gültigen Bereichs",IF(NOT(ISNUMBER(D1188)),"Betrag fehlt oder ist keine Zahl",IF(D1188&lt;=0,"Betrag muss über 0 liegen",IF(ROUND(D1188,2)&lt;&gt;D1188,"Betrag hat mehr als 2 Nachkommastellen",IF(C1188&lt;SUMPRODUCT(--('Gutscheine'!$A$2:$A$501=B1188),'Gutscheine'!$B$2:$B$501),"Vor dem Ausgabedatum eingelöst",IF(ROUND(SUMPRODUCT(--($B$2:B1188=B1188),$D$2:D1188),2)&gt;ROUND(SUMPRODUCT(--('Gutscheine'!$A$2:$A$501=B1188),'Gutscheine'!$C$2:$C$501),2),"Übersteigt das Restguthaben","OK")))))))))))))</f>
        <v/>
      </c>
    </row>
    <row r="1189" spans="1:5">
      <c r="A1189" s="7"/>
      <c r="B1189" s="7"/>
      <c r="C1189" s="8"/>
      <c r="D1189" s="9"/>
      <c r="E1189" s="11">
        <f>IF(COUNTA(A1189:D1189)=0,"",IF(A1189="","Buchungs-ID fehlt",IF(SUMPRODUCT(--($A$2:$A$2001=A1189))&gt;1,"Doppelte Buchungs-ID",IF(B1189="","Gutschein-ID fehlt",IF(SUMPRODUCT(--('Gutscheine'!$A$2:$A$501=B1189))=0,"Unbekannte Gutschein-ID",IF(SUMPRODUCT(--('Gutscheine'!$A$2:$A$501=B1189))&gt;1,"Gutschein-ID steht doppelt auf „Gutscheine“",IF(NOT(ISNUMBER(C1189)),"Datum fehlt oder ist kein Datum",IF(OR(C1189&lt;DATE(2000,1,1),C1189&gt;DATE(2100,12,31)),"Datum außerhalb des gültigen Bereichs",IF(NOT(ISNUMBER(D1189)),"Betrag fehlt oder ist keine Zahl",IF(D1189&lt;=0,"Betrag muss über 0 liegen",IF(ROUND(D1189,2)&lt;&gt;D1189,"Betrag hat mehr als 2 Nachkommastellen",IF(C1189&lt;SUMPRODUCT(--('Gutscheine'!$A$2:$A$501=B1189),'Gutscheine'!$B$2:$B$501),"Vor dem Ausgabedatum eingelöst",IF(ROUND(SUMPRODUCT(--($B$2:B1189=B1189),$D$2:D1189),2)&gt;ROUND(SUMPRODUCT(--('Gutscheine'!$A$2:$A$501=B1189),'Gutscheine'!$C$2:$C$501),2),"Übersteigt das Restguthaben","OK")))))))))))))</f>
        <v/>
      </c>
    </row>
    <row r="1190" spans="1:5">
      <c r="A1190" s="7"/>
      <c r="B1190" s="7"/>
      <c r="C1190" s="8"/>
      <c r="D1190" s="9"/>
      <c r="E1190" s="11">
        <f>IF(COUNTA(A1190:D1190)=0,"",IF(A1190="","Buchungs-ID fehlt",IF(SUMPRODUCT(--($A$2:$A$2001=A1190))&gt;1,"Doppelte Buchungs-ID",IF(B1190="","Gutschein-ID fehlt",IF(SUMPRODUCT(--('Gutscheine'!$A$2:$A$501=B1190))=0,"Unbekannte Gutschein-ID",IF(SUMPRODUCT(--('Gutscheine'!$A$2:$A$501=B1190))&gt;1,"Gutschein-ID steht doppelt auf „Gutscheine“",IF(NOT(ISNUMBER(C1190)),"Datum fehlt oder ist kein Datum",IF(OR(C1190&lt;DATE(2000,1,1),C1190&gt;DATE(2100,12,31)),"Datum außerhalb des gültigen Bereichs",IF(NOT(ISNUMBER(D1190)),"Betrag fehlt oder ist keine Zahl",IF(D1190&lt;=0,"Betrag muss über 0 liegen",IF(ROUND(D1190,2)&lt;&gt;D1190,"Betrag hat mehr als 2 Nachkommastellen",IF(C1190&lt;SUMPRODUCT(--('Gutscheine'!$A$2:$A$501=B1190),'Gutscheine'!$B$2:$B$501),"Vor dem Ausgabedatum eingelöst",IF(ROUND(SUMPRODUCT(--($B$2:B1190=B1190),$D$2:D1190),2)&gt;ROUND(SUMPRODUCT(--('Gutscheine'!$A$2:$A$501=B1190),'Gutscheine'!$C$2:$C$501),2),"Übersteigt das Restguthaben","OK")))))))))))))</f>
        <v/>
      </c>
    </row>
    <row r="1191" spans="1:5">
      <c r="A1191" s="7"/>
      <c r="B1191" s="7"/>
      <c r="C1191" s="8"/>
      <c r="D1191" s="9"/>
      <c r="E1191" s="11">
        <f>IF(COUNTA(A1191:D1191)=0,"",IF(A1191="","Buchungs-ID fehlt",IF(SUMPRODUCT(--($A$2:$A$2001=A1191))&gt;1,"Doppelte Buchungs-ID",IF(B1191="","Gutschein-ID fehlt",IF(SUMPRODUCT(--('Gutscheine'!$A$2:$A$501=B1191))=0,"Unbekannte Gutschein-ID",IF(SUMPRODUCT(--('Gutscheine'!$A$2:$A$501=B1191))&gt;1,"Gutschein-ID steht doppelt auf „Gutscheine“",IF(NOT(ISNUMBER(C1191)),"Datum fehlt oder ist kein Datum",IF(OR(C1191&lt;DATE(2000,1,1),C1191&gt;DATE(2100,12,31)),"Datum außerhalb des gültigen Bereichs",IF(NOT(ISNUMBER(D1191)),"Betrag fehlt oder ist keine Zahl",IF(D1191&lt;=0,"Betrag muss über 0 liegen",IF(ROUND(D1191,2)&lt;&gt;D1191,"Betrag hat mehr als 2 Nachkommastellen",IF(C1191&lt;SUMPRODUCT(--('Gutscheine'!$A$2:$A$501=B1191),'Gutscheine'!$B$2:$B$501),"Vor dem Ausgabedatum eingelöst",IF(ROUND(SUMPRODUCT(--($B$2:B1191=B1191),$D$2:D1191),2)&gt;ROUND(SUMPRODUCT(--('Gutscheine'!$A$2:$A$501=B1191),'Gutscheine'!$C$2:$C$501),2),"Übersteigt das Restguthaben","OK")))))))))))))</f>
        <v/>
      </c>
    </row>
    <row r="1192" spans="1:5">
      <c r="A1192" s="7"/>
      <c r="B1192" s="7"/>
      <c r="C1192" s="8"/>
      <c r="D1192" s="9"/>
      <c r="E1192" s="11">
        <f>IF(COUNTA(A1192:D1192)=0,"",IF(A1192="","Buchungs-ID fehlt",IF(SUMPRODUCT(--($A$2:$A$2001=A1192))&gt;1,"Doppelte Buchungs-ID",IF(B1192="","Gutschein-ID fehlt",IF(SUMPRODUCT(--('Gutscheine'!$A$2:$A$501=B1192))=0,"Unbekannte Gutschein-ID",IF(SUMPRODUCT(--('Gutscheine'!$A$2:$A$501=B1192))&gt;1,"Gutschein-ID steht doppelt auf „Gutscheine“",IF(NOT(ISNUMBER(C1192)),"Datum fehlt oder ist kein Datum",IF(OR(C1192&lt;DATE(2000,1,1),C1192&gt;DATE(2100,12,31)),"Datum außerhalb des gültigen Bereichs",IF(NOT(ISNUMBER(D1192)),"Betrag fehlt oder ist keine Zahl",IF(D1192&lt;=0,"Betrag muss über 0 liegen",IF(ROUND(D1192,2)&lt;&gt;D1192,"Betrag hat mehr als 2 Nachkommastellen",IF(C1192&lt;SUMPRODUCT(--('Gutscheine'!$A$2:$A$501=B1192),'Gutscheine'!$B$2:$B$501),"Vor dem Ausgabedatum eingelöst",IF(ROUND(SUMPRODUCT(--($B$2:B1192=B1192),$D$2:D1192),2)&gt;ROUND(SUMPRODUCT(--('Gutscheine'!$A$2:$A$501=B1192),'Gutscheine'!$C$2:$C$501),2),"Übersteigt das Restguthaben","OK")))))))))))))</f>
        <v/>
      </c>
    </row>
    <row r="1193" spans="1:5">
      <c r="A1193" s="7"/>
      <c r="B1193" s="7"/>
      <c r="C1193" s="8"/>
      <c r="D1193" s="9"/>
      <c r="E1193" s="11">
        <f>IF(COUNTA(A1193:D1193)=0,"",IF(A1193="","Buchungs-ID fehlt",IF(SUMPRODUCT(--($A$2:$A$2001=A1193))&gt;1,"Doppelte Buchungs-ID",IF(B1193="","Gutschein-ID fehlt",IF(SUMPRODUCT(--('Gutscheine'!$A$2:$A$501=B1193))=0,"Unbekannte Gutschein-ID",IF(SUMPRODUCT(--('Gutscheine'!$A$2:$A$501=B1193))&gt;1,"Gutschein-ID steht doppelt auf „Gutscheine“",IF(NOT(ISNUMBER(C1193)),"Datum fehlt oder ist kein Datum",IF(OR(C1193&lt;DATE(2000,1,1),C1193&gt;DATE(2100,12,31)),"Datum außerhalb des gültigen Bereichs",IF(NOT(ISNUMBER(D1193)),"Betrag fehlt oder ist keine Zahl",IF(D1193&lt;=0,"Betrag muss über 0 liegen",IF(ROUND(D1193,2)&lt;&gt;D1193,"Betrag hat mehr als 2 Nachkommastellen",IF(C1193&lt;SUMPRODUCT(--('Gutscheine'!$A$2:$A$501=B1193),'Gutscheine'!$B$2:$B$501),"Vor dem Ausgabedatum eingelöst",IF(ROUND(SUMPRODUCT(--($B$2:B1193=B1193),$D$2:D1193),2)&gt;ROUND(SUMPRODUCT(--('Gutscheine'!$A$2:$A$501=B1193),'Gutscheine'!$C$2:$C$501),2),"Übersteigt das Restguthaben","OK")))))))))))))</f>
        <v/>
      </c>
    </row>
    <row r="1194" spans="1:5">
      <c r="A1194" s="7"/>
      <c r="B1194" s="7"/>
      <c r="C1194" s="8"/>
      <c r="D1194" s="9"/>
      <c r="E1194" s="11">
        <f>IF(COUNTA(A1194:D1194)=0,"",IF(A1194="","Buchungs-ID fehlt",IF(SUMPRODUCT(--($A$2:$A$2001=A1194))&gt;1,"Doppelte Buchungs-ID",IF(B1194="","Gutschein-ID fehlt",IF(SUMPRODUCT(--('Gutscheine'!$A$2:$A$501=B1194))=0,"Unbekannte Gutschein-ID",IF(SUMPRODUCT(--('Gutscheine'!$A$2:$A$501=B1194))&gt;1,"Gutschein-ID steht doppelt auf „Gutscheine“",IF(NOT(ISNUMBER(C1194)),"Datum fehlt oder ist kein Datum",IF(OR(C1194&lt;DATE(2000,1,1),C1194&gt;DATE(2100,12,31)),"Datum außerhalb des gültigen Bereichs",IF(NOT(ISNUMBER(D1194)),"Betrag fehlt oder ist keine Zahl",IF(D1194&lt;=0,"Betrag muss über 0 liegen",IF(ROUND(D1194,2)&lt;&gt;D1194,"Betrag hat mehr als 2 Nachkommastellen",IF(C1194&lt;SUMPRODUCT(--('Gutscheine'!$A$2:$A$501=B1194),'Gutscheine'!$B$2:$B$501),"Vor dem Ausgabedatum eingelöst",IF(ROUND(SUMPRODUCT(--($B$2:B1194=B1194),$D$2:D1194),2)&gt;ROUND(SUMPRODUCT(--('Gutscheine'!$A$2:$A$501=B1194),'Gutscheine'!$C$2:$C$501),2),"Übersteigt das Restguthaben","OK")))))))))))))</f>
        <v/>
      </c>
    </row>
    <row r="1195" spans="1:5">
      <c r="A1195" s="7"/>
      <c r="B1195" s="7"/>
      <c r="C1195" s="8"/>
      <c r="D1195" s="9"/>
      <c r="E1195" s="11">
        <f>IF(COUNTA(A1195:D1195)=0,"",IF(A1195="","Buchungs-ID fehlt",IF(SUMPRODUCT(--($A$2:$A$2001=A1195))&gt;1,"Doppelte Buchungs-ID",IF(B1195="","Gutschein-ID fehlt",IF(SUMPRODUCT(--('Gutscheine'!$A$2:$A$501=B1195))=0,"Unbekannte Gutschein-ID",IF(SUMPRODUCT(--('Gutscheine'!$A$2:$A$501=B1195))&gt;1,"Gutschein-ID steht doppelt auf „Gutscheine“",IF(NOT(ISNUMBER(C1195)),"Datum fehlt oder ist kein Datum",IF(OR(C1195&lt;DATE(2000,1,1),C1195&gt;DATE(2100,12,31)),"Datum außerhalb des gültigen Bereichs",IF(NOT(ISNUMBER(D1195)),"Betrag fehlt oder ist keine Zahl",IF(D1195&lt;=0,"Betrag muss über 0 liegen",IF(ROUND(D1195,2)&lt;&gt;D1195,"Betrag hat mehr als 2 Nachkommastellen",IF(C1195&lt;SUMPRODUCT(--('Gutscheine'!$A$2:$A$501=B1195),'Gutscheine'!$B$2:$B$501),"Vor dem Ausgabedatum eingelöst",IF(ROUND(SUMPRODUCT(--($B$2:B1195=B1195),$D$2:D1195),2)&gt;ROUND(SUMPRODUCT(--('Gutscheine'!$A$2:$A$501=B1195),'Gutscheine'!$C$2:$C$501),2),"Übersteigt das Restguthaben","OK")))))))))))))</f>
        <v/>
      </c>
    </row>
    <row r="1196" spans="1:5">
      <c r="A1196" s="7"/>
      <c r="B1196" s="7"/>
      <c r="C1196" s="8"/>
      <c r="D1196" s="9"/>
      <c r="E1196" s="11">
        <f>IF(COUNTA(A1196:D1196)=0,"",IF(A1196="","Buchungs-ID fehlt",IF(SUMPRODUCT(--($A$2:$A$2001=A1196))&gt;1,"Doppelte Buchungs-ID",IF(B1196="","Gutschein-ID fehlt",IF(SUMPRODUCT(--('Gutscheine'!$A$2:$A$501=B1196))=0,"Unbekannte Gutschein-ID",IF(SUMPRODUCT(--('Gutscheine'!$A$2:$A$501=B1196))&gt;1,"Gutschein-ID steht doppelt auf „Gutscheine“",IF(NOT(ISNUMBER(C1196)),"Datum fehlt oder ist kein Datum",IF(OR(C1196&lt;DATE(2000,1,1),C1196&gt;DATE(2100,12,31)),"Datum außerhalb des gültigen Bereichs",IF(NOT(ISNUMBER(D1196)),"Betrag fehlt oder ist keine Zahl",IF(D1196&lt;=0,"Betrag muss über 0 liegen",IF(ROUND(D1196,2)&lt;&gt;D1196,"Betrag hat mehr als 2 Nachkommastellen",IF(C1196&lt;SUMPRODUCT(--('Gutscheine'!$A$2:$A$501=B1196),'Gutscheine'!$B$2:$B$501),"Vor dem Ausgabedatum eingelöst",IF(ROUND(SUMPRODUCT(--($B$2:B1196=B1196),$D$2:D1196),2)&gt;ROUND(SUMPRODUCT(--('Gutscheine'!$A$2:$A$501=B1196),'Gutscheine'!$C$2:$C$501),2),"Übersteigt das Restguthaben","OK")))))))))))))</f>
        <v/>
      </c>
    </row>
    <row r="1197" spans="1:5">
      <c r="A1197" s="7"/>
      <c r="B1197" s="7"/>
      <c r="C1197" s="8"/>
      <c r="D1197" s="9"/>
      <c r="E1197" s="11">
        <f>IF(COUNTA(A1197:D1197)=0,"",IF(A1197="","Buchungs-ID fehlt",IF(SUMPRODUCT(--($A$2:$A$2001=A1197))&gt;1,"Doppelte Buchungs-ID",IF(B1197="","Gutschein-ID fehlt",IF(SUMPRODUCT(--('Gutscheine'!$A$2:$A$501=B1197))=0,"Unbekannte Gutschein-ID",IF(SUMPRODUCT(--('Gutscheine'!$A$2:$A$501=B1197))&gt;1,"Gutschein-ID steht doppelt auf „Gutscheine“",IF(NOT(ISNUMBER(C1197)),"Datum fehlt oder ist kein Datum",IF(OR(C1197&lt;DATE(2000,1,1),C1197&gt;DATE(2100,12,31)),"Datum außerhalb des gültigen Bereichs",IF(NOT(ISNUMBER(D1197)),"Betrag fehlt oder ist keine Zahl",IF(D1197&lt;=0,"Betrag muss über 0 liegen",IF(ROUND(D1197,2)&lt;&gt;D1197,"Betrag hat mehr als 2 Nachkommastellen",IF(C1197&lt;SUMPRODUCT(--('Gutscheine'!$A$2:$A$501=B1197),'Gutscheine'!$B$2:$B$501),"Vor dem Ausgabedatum eingelöst",IF(ROUND(SUMPRODUCT(--($B$2:B1197=B1197),$D$2:D1197),2)&gt;ROUND(SUMPRODUCT(--('Gutscheine'!$A$2:$A$501=B1197),'Gutscheine'!$C$2:$C$501),2),"Übersteigt das Restguthaben","OK")))))))))))))</f>
        <v/>
      </c>
    </row>
    <row r="1198" spans="1:5">
      <c r="A1198" s="7"/>
      <c r="B1198" s="7"/>
      <c r="C1198" s="8"/>
      <c r="D1198" s="9"/>
      <c r="E1198" s="11">
        <f>IF(COUNTA(A1198:D1198)=0,"",IF(A1198="","Buchungs-ID fehlt",IF(SUMPRODUCT(--($A$2:$A$2001=A1198))&gt;1,"Doppelte Buchungs-ID",IF(B1198="","Gutschein-ID fehlt",IF(SUMPRODUCT(--('Gutscheine'!$A$2:$A$501=B1198))=0,"Unbekannte Gutschein-ID",IF(SUMPRODUCT(--('Gutscheine'!$A$2:$A$501=B1198))&gt;1,"Gutschein-ID steht doppelt auf „Gutscheine“",IF(NOT(ISNUMBER(C1198)),"Datum fehlt oder ist kein Datum",IF(OR(C1198&lt;DATE(2000,1,1),C1198&gt;DATE(2100,12,31)),"Datum außerhalb des gültigen Bereichs",IF(NOT(ISNUMBER(D1198)),"Betrag fehlt oder ist keine Zahl",IF(D1198&lt;=0,"Betrag muss über 0 liegen",IF(ROUND(D1198,2)&lt;&gt;D1198,"Betrag hat mehr als 2 Nachkommastellen",IF(C1198&lt;SUMPRODUCT(--('Gutscheine'!$A$2:$A$501=B1198),'Gutscheine'!$B$2:$B$501),"Vor dem Ausgabedatum eingelöst",IF(ROUND(SUMPRODUCT(--($B$2:B1198=B1198),$D$2:D1198),2)&gt;ROUND(SUMPRODUCT(--('Gutscheine'!$A$2:$A$501=B1198),'Gutscheine'!$C$2:$C$501),2),"Übersteigt das Restguthaben","OK")))))))))))))</f>
        <v/>
      </c>
    </row>
    <row r="1199" spans="1:5">
      <c r="A1199" s="7"/>
      <c r="B1199" s="7"/>
      <c r="C1199" s="8"/>
      <c r="D1199" s="9"/>
      <c r="E1199" s="11">
        <f>IF(COUNTA(A1199:D1199)=0,"",IF(A1199="","Buchungs-ID fehlt",IF(SUMPRODUCT(--($A$2:$A$2001=A1199))&gt;1,"Doppelte Buchungs-ID",IF(B1199="","Gutschein-ID fehlt",IF(SUMPRODUCT(--('Gutscheine'!$A$2:$A$501=B1199))=0,"Unbekannte Gutschein-ID",IF(SUMPRODUCT(--('Gutscheine'!$A$2:$A$501=B1199))&gt;1,"Gutschein-ID steht doppelt auf „Gutscheine“",IF(NOT(ISNUMBER(C1199)),"Datum fehlt oder ist kein Datum",IF(OR(C1199&lt;DATE(2000,1,1),C1199&gt;DATE(2100,12,31)),"Datum außerhalb des gültigen Bereichs",IF(NOT(ISNUMBER(D1199)),"Betrag fehlt oder ist keine Zahl",IF(D1199&lt;=0,"Betrag muss über 0 liegen",IF(ROUND(D1199,2)&lt;&gt;D1199,"Betrag hat mehr als 2 Nachkommastellen",IF(C1199&lt;SUMPRODUCT(--('Gutscheine'!$A$2:$A$501=B1199),'Gutscheine'!$B$2:$B$501),"Vor dem Ausgabedatum eingelöst",IF(ROUND(SUMPRODUCT(--($B$2:B1199=B1199),$D$2:D1199),2)&gt;ROUND(SUMPRODUCT(--('Gutscheine'!$A$2:$A$501=B1199),'Gutscheine'!$C$2:$C$501),2),"Übersteigt das Restguthaben","OK")))))))))))))</f>
        <v/>
      </c>
    </row>
    <row r="1200" spans="1:5">
      <c r="A1200" s="7"/>
      <c r="B1200" s="7"/>
      <c r="C1200" s="8"/>
      <c r="D1200" s="9"/>
      <c r="E1200" s="11">
        <f>IF(COUNTA(A1200:D1200)=0,"",IF(A1200="","Buchungs-ID fehlt",IF(SUMPRODUCT(--($A$2:$A$2001=A1200))&gt;1,"Doppelte Buchungs-ID",IF(B1200="","Gutschein-ID fehlt",IF(SUMPRODUCT(--('Gutscheine'!$A$2:$A$501=B1200))=0,"Unbekannte Gutschein-ID",IF(SUMPRODUCT(--('Gutscheine'!$A$2:$A$501=B1200))&gt;1,"Gutschein-ID steht doppelt auf „Gutscheine“",IF(NOT(ISNUMBER(C1200)),"Datum fehlt oder ist kein Datum",IF(OR(C1200&lt;DATE(2000,1,1),C1200&gt;DATE(2100,12,31)),"Datum außerhalb des gültigen Bereichs",IF(NOT(ISNUMBER(D1200)),"Betrag fehlt oder ist keine Zahl",IF(D1200&lt;=0,"Betrag muss über 0 liegen",IF(ROUND(D1200,2)&lt;&gt;D1200,"Betrag hat mehr als 2 Nachkommastellen",IF(C1200&lt;SUMPRODUCT(--('Gutscheine'!$A$2:$A$501=B1200),'Gutscheine'!$B$2:$B$501),"Vor dem Ausgabedatum eingelöst",IF(ROUND(SUMPRODUCT(--($B$2:B1200=B1200),$D$2:D1200),2)&gt;ROUND(SUMPRODUCT(--('Gutscheine'!$A$2:$A$501=B1200),'Gutscheine'!$C$2:$C$501),2),"Übersteigt das Restguthaben","OK")))))))))))))</f>
        <v/>
      </c>
    </row>
    <row r="1201" spans="1:5">
      <c r="A1201" s="7"/>
      <c r="B1201" s="7"/>
      <c r="C1201" s="8"/>
      <c r="D1201" s="9"/>
      <c r="E1201" s="11">
        <f>IF(COUNTA(A1201:D1201)=0,"",IF(A1201="","Buchungs-ID fehlt",IF(SUMPRODUCT(--($A$2:$A$2001=A1201))&gt;1,"Doppelte Buchungs-ID",IF(B1201="","Gutschein-ID fehlt",IF(SUMPRODUCT(--('Gutscheine'!$A$2:$A$501=B1201))=0,"Unbekannte Gutschein-ID",IF(SUMPRODUCT(--('Gutscheine'!$A$2:$A$501=B1201))&gt;1,"Gutschein-ID steht doppelt auf „Gutscheine“",IF(NOT(ISNUMBER(C1201)),"Datum fehlt oder ist kein Datum",IF(OR(C1201&lt;DATE(2000,1,1),C1201&gt;DATE(2100,12,31)),"Datum außerhalb des gültigen Bereichs",IF(NOT(ISNUMBER(D1201)),"Betrag fehlt oder ist keine Zahl",IF(D1201&lt;=0,"Betrag muss über 0 liegen",IF(ROUND(D1201,2)&lt;&gt;D1201,"Betrag hat mehr als 2 Nachkommastellen",IF(C1201&lt;SUMPRODUCT(--('Gutscheine'!$A$2:$A$501=B1201),'Gutscheine'!$B$2:$B$501),"Vor dem Ausgabedatum eingelöst",IF(ROUND(SUMPRODUCT(--($B$2:B1201=B1201),$D$2:D1201),2)&gt;ROUND(SUMPRODUCT(--('Gutscheine'!$A$2:$A$501=B1201),'Gutscheine'!$C$2:$C$501),2),"Übersteigt das Restguthaben","OK")))))))))))))</f>
        <v/>
      </c>
    </row>
    <row r="1202" spans="1:5">
      <c r="A1202" s="7"/>
      <c r="B1202" s="7"/>
      <c r="C1202" s="8"/>
      <c r="D1202" s="9"/>
      <c r="E1202" s="11">
        <f>IF(COUNTA(A1202:D1202)=0,"",IF(A1202="","Buchungs-ID fehlt",IF(SUMPRODUCT(--($A$2:$A$2001=A1202))&gt;1,"Doppelte Buchungs-ID",IF(B1202="","Gutschein-ID fehlt",IF(SUMPRODUCT(--('Gutscheine'!$A$2:$A$501=B1202))=0,"Unbekannte Gutschein-ID",IF(SUMPRODUCT(--('Gutscheine'!$A$2:$A$501=B1202))&gt;1,"Gutschein-ID steht doppelt auf „Gutscheine“",IF(NOT(ISNUMBER(C1202)),"Datum fehlt oder ist kein Datum",IF(OR(C1202&lt;DATE(2000,1,1),C1202&gt;DATE(2100,12,31)),"Datum außerhalb des gültigen Bereichs",IF(NOT(ISNUMBER(D1202)),"Betrag fehlt oder ist keine Zahl",IF(D1202&lt;=0,"Betrag muss über 0 liegen",IF(ROUND(D1202,2)&lt;&gt;D1202,"Betrag hat mehr als 2 Nachkommastellen",IF(C1202&lt;SUMPRODUCT(--('Gutscheine'!$A$2:$A$501=B1202),'Gutscheine'!$B$2:$B$501),"Vor dem Ausgabedatum eingelöst",IF(ROUND(SUMPRODUCT(--($B$2:B1202=B1202),$D$2:D1202),2)&gt;ROUND(SUMPRODUCT(--('Gutscheine'!$A$2:$A$501=B1202),'Gutscheine'!$C$2:$C$501),2),"Übersteigt das Restguthaben","OK")))))))))))))</f>
        <v/>
      </c>
    </row>
    <row r="1203" spans="1:5">
      <c r="A1203" s="7"/>
      <c r="B1203" s="7"/>
      <c r="C1203" s="8"/>
      <c r="D1203" s="9"/>
      <c r="E1203" s="11">
        <f>IF(COUNTA(A1203:D1203)=0,"",IF(A1203="","Buchungs-ID fehlt",IF(SUMPRODUCT(--($A$2:$A$2001=A1203))&gt;1,"Doppelte Buchungs-ID",IF(B1203="","Gutschein-ID fehlt",IF(SUMPRODUCT(--('Gutscheine'!$A$2:$A$501=B1203))=0,"Unbekannte Gutschein-ID",IF(SUMPRODUCT(--('Gutscheine'!$A$2:$A$501=B1203))&gt;1,"Gutschein-ID steht doppelt auf „Gutscheine“",IF(NOT(ISNUMBER(C1203)),"Datum fehlt oder ist kein Datum",IF(OR(C1203&lt;DATE(2000,1,1),C1203&gt;DATE(2100,12,31)),"Datum außerhalb des gültigen Bereichs",IF(NOT(ISNUMBER(D1203)),"Betrag fehlt oder ist keine Zahl",IF(D1203&lt;=0,"Betrag muss über 0 liegen",IF(ROUND(D1203,2)&lt;&gt;D1203,"Betrag hat mehr als 2 Nachkommastellen",IF(C1203&lt;SUMPRODUCT(--('Gutscheine'!$A$2:$A$501=B1203),'Gutscheine'!$B$2:$B$501),"Vor dem Ausgabedatum eingelöst",IF(ROUND(SUMPRODUCT(--($B$2:B1203=B1203),$D$2:D1203),2)&gt;ROUND(SUMPRODUCT(--('Gutscheine'!$A$2:$A$501=B1203),'Gutscheine'!$C$2:$C$501),2),"Übersteigt das Restguthaben","OK")))))))))))))</f>
        <v/>
      </c>
    </row>
    <row r="1204" spans="1:5">
      <c r="A1204" s="7"/>
      <c r="B1204" s="7"/>
      <c r="C1204" s="8"/>
      <c r="D1204" s="9"/>
      <c r="E1204" s="11">
        <f>IF(COUNTA(A1204:D1204)=0,"",IF(A1204="","Buchungs-ID fehlt",IF(SUMPRODUCT(--($A$2:$A$2001=A1204))&gt;1,"Doppelte Buchungs-ID",IF(B1204="","Gutschein-ID fehlt",IF(SUMPRODUCT(--('Gutscheine'!$A$2:$A$501=B1204))=0,"Unbekannte Gutschein-ID",IF(SUMPRODUCT(--('Gutscheine'!$A$2:$A$501=B1204))&gt;1,"Gutschein-ID steht doppelt auf „Gutscheine“",IF(NOT(ISNUMBER(C1204)),"Datum fehlt oder ist kein Datum",IF(OR(C1204&lt;DATE(2000,1,1),C1204&gt;DATE(2100,12,31)),"Datum außerhalb des gültigen Bereichs",IF(NOT(ISNUMBER(D1204)),"Betrag fehlt oder ist keine Zahl",IF(D1204&lt;=0,"Betrag muss über 0 liegen",IF(ROUND(D1204,2)&lt;&gt;D1204,"Betrag hat mehr als 2 Nachkommastellen",IF(C1204&lt;SUMPRODUCT(--('Gutscheine'!$A$2:$A$501=B1204),'Gutscheine'!$B$2:$B$501),"Vor dem Ausgabedatum eingelöst",IF(ROUND(SUMPRODUCT(--($B$2:B1204=B1204),$D$2:D1204),2)&gt;ROUND(SUMPRODUCT(--('Gutscheine'!$A$2:$A$501=B1204),'Gutscheine'!$C$2:$C$501),2),"Übersteigt das Restguthaben","OK")))))))))))))</f>
        <v/>
      </c>
    </row>
    <row r="1205" spans="1:5">
      <c r="A1205" s="7"/>
      <c r="B1205" s="7"/>
      <c r="C1205" s="8"/>
      <c r="D1205" s="9"/>
      <c r="E1205" s="11">
        <f>IF(COUNTA(A1205:D1205)=0,"",IF(A1205="","Buchungs-ID fehlt",IF(SUMPRODUCT(--($A$2:$A$2001=A1205))&gt;1,"Doppelte Buchungs-ID",IF(B1205="","Gutschein-ID fehlt",IF(SUMPRODUCT(--('Gutscheine'!$A$2:$A$501=B1205))=0,"Unbekannte Gutschein-ID",IF(SUMPRODUCT(--('Gutscheine'!$A$2:$A$501=B1205))&gt;1,"Gutschein-ID steht doppelt auf „Gutscheine“",IF(NOT(ISNUMBER(C1205)),"Datum fehlt oder ist kein Datum",IF(OR(C1205&lt;DATE(2000,1,1),C1205&gt;DATE(2100,12,31)),"Datum außerhalb des gültigen Bereichs",IF(NOT(ISNUMBER(D1205)),"Betrag fehlt oder ist keine Zahl",IF(D1205&lt;=0,"Betrag muss über 0 liegen",IF(ROUND(D1205,2)&lt;&gt;D1205,"Betrag hat mehr als 2 Nachkommastellen",IF(C1205&lt;SUMPRODUCT(--('Gutscheine'!$A$2:$A$501=B1205),'Gutscheine'!$B$2:$B$501),"Vor dem Ausgabedatum eingelöst",IF(ROUND(SUMPRODUCT(--($B$2:B1205=B1205),$D$2:D1205),2)&gt;ROUND(SUMPRODUCT(--('Gutscheine'!$A$2:$A$501=B1205),'Gutscheine'!$C$2:$C$501),2),"Übersteigt das Restguthaben","OK")))))))))))))</f>
        <v/>
      </c>
    </row>
    <row r="1206" spans="1:5">
      <c r="A1206" s="7"/>
      <c r="B1206" s="7"/>
      <c r="C1206" s="8"/>
      <c r="D1206" s="9"/>
      <c r="E1206" s="11">
        <f>IF(COUNTA(A1206:D1206)=0,"",IF(A1206="","Buchungs-ID fehlt",IF(SUMPRODUCT(--($A$2:$A$2001=A1206))&gt;1,"Doppelte Buchungs-ID",IF(B1206="","Gutschein-ID fehlt",IF(SUMPRODUCT(--('Gutscheine'!$A$2:$A$501=B1206))=0,"Unbekannte Gutschein-ID",IF(SUMPRODUCT(--('Gutscheine'!$A$2:$A$501=B1206))&gt;1,"Gutschein-ID steht doppelt auf „Gutscheine“",IF(NOT(ISNUMBER(C1206)),"Datum fehlt oder ist kein Datum",IF(OR(C1206&lt;DATE(2000,1,1),C1206&gt;DATE(2100,12,31)),"Datum außerhalb des gültigen Bereichs",IF(NOT(ISNUMBER(D1206)),"Betrag fehlt oder ist keine Zahl",IF(D1206&lt;=0,"Betrag muss über 0 liegen",IF(ROUND(D1206,2)&lt;&gt;D1206,"Betrag hat mehr als 2 Nachkommastellen",IF(C1206&lt;SUMPRODUCT(--('Gutscheine'!$A$2:$A$501=B1206),'Gutscheine'!$B$2:$B$501),"Vor dem Ausgabedatum eingelöst",IF(ROUND(SUMPRODUCT(--($B$2:B1206=B1206),$D$2:D1206),2)&gt;ROUND(SUMPRODUCT(--('Gutscheine'!$A$2:$A$501=B1206),'Gutscheine'!$C$2:$C$501),2),"Übersteigt das Restguthaben","OK")))))))))))))</f>
        <v/>
      </c>
    </row>
    <row r="1207" spans="1:5">
      <c r="A1207" s="7"/>
      <c r="B1207" s="7"/>
      <c r="C1207" s="8"/>
      <c r="D1207" s="9"/>
      <c r="E1207" s="11">
        <f>IF(COUNTA(A1207:D1207)=0,"",IF(A1207="","Buchungs-ID fehlt",IF(SUMPRODUCT(--($A$2:$A$2001=A1207))&gt;1,"Doppelte Buchungs-ID",IF(B1207="","Gutschein-ID fehlt",IF(SUMPRODUCT(--('Gutscheine'!$A$2:$A$501=B1207))=0,"Unbekannte Gutschein-ID",IF(SUMPRODUCT(--('Gutscheine'!$A$2:$A$501=B1207))&gt;1,"Gutschein-ID steht doppelt auf „Gutscheine“",IF(NOT(ISNUMBER(C1207)),"Datum fehlt oder ist kein Datum",IF(OR(C1207&lt;DATE(2000,1,1),C1207&gt;DATE(2100,12,31)),"Datum außerhalb des gültigen Bereichs",IF(NOT(ISNUMBER(D1207)),"Betrag fehlt oder ist keine Zahl",IF(D1207&lt;=0,"Betrag muss über 0 liegen",IF(ROUND(D1207,2)&lt;&gt;D1207,"Betrag hat mehr als 2 Nachkommastellen",IF(C1207&lt;SUMPRODUCT(--('Gutscheine'!$A$2:$A$501=B1207),'Gutscheine'!$B$2:$B$501),"Vor dem Ausgabedatum eingelöst",IF(ROUND(SUMPRODUCT(--($B$2:B1207=B1207),$D$2:D1207),2)&gt;ROUND(SUMPRODUCT(--('Gutscheine'!$A$2:$A$501=B1207),'Gutscheine'!$C$2:$C$501),2),"Übersteigt das Restguthaben","OK")))))))))))))</f>
        <v/>
      </c>
    </row>
    <row r="1208" spans="1:5">
      <c r="A1208" s="7"/>
      <c r="B1208" s="7"/>
      <c r="C1208" s="8"/>
      <c r="D1208" s="9"/>
      <c r="E1208" s="11">
        <f>IF(COUNTA(A1208:D1208)=0,"",IF(A1208="","Buchungs-ID fehlt",IF(SUMPRODUCT(--($A$2:$A$2001=A1208))&gt;1,"Doppelte Buchungs-ID",IF(B1208="","Gutschein-ID fehlt",IF(SUMPRODUCT(--('Gutscheine'!$A$2:$A$501=B1208))=0,"Unbekannte Gutschein-ID",IF(SUMPRODUCT(--('Gutscheine'!$A$2:$A$501=B1208))&gt;1,"Gutschein-ID steht doppelt auf „Gutscheine“",IF(NOT(ISNUMBER(C1208)),"Datum fehlt oder ist kein Datum",IF(OR(C1208&lt;DATE(2000,1,1),C1208&gt;DATE(2100,12,31)),"Datum außerhalb des gültigen Bereichs",IF(NOT(ISNUMBER(D1208)),"Betrag fehlt oder ist keine Zahl",IF(D1208&lt;=0,"Betrag muss über 0 liegen",IF(ROUND(D1208,2)&lt;&gt;D1208,"Betrag hat mehr als 2 Nachkommastellen",IF(C1208&lt;SUMPRODUCT(--('Gutscheine'!$A$2:$A$501=B1208),'Gutscheine'!$B$2:$B$501),"Vor dem Ausgabedatum eingelöst",IF(ROUND(SUMPRODUCT(--($B$2:B1208=B1208),$D$2:D1208),2)&gt;ROUND(SUMPRODUCT(--('Gutscheine'!$A$2:$A$501=B1208),'Gutscheine'!$C$2:$C$501),2),"Übersteigt das Restguthaben","OK")))))))))))))</f>
        <v/>
      </c>
    </row>
    <row r="1209" spans="1:5">
      <c r="A1209" s="7"/>
      <c r="B1209" s="7"/>
      <c r="C1209" s="8"/>
      <c r="D1209" s="9"/>
      <c r="E1209" s="11">
        <f>IF(COUNTA(A1209:D1209)=0,"",IF(A1209="","Buchungs-ID fehlt",IF(SUMPRODUCT(--($A$2:$A$2001=A1209))&gt;1,"Doppelte Buchungs-ID",IF(B1209="","Gutschein-ID fehlt",IF(SUMPRODUCT(--('Gutscheine'!$A$2:$A$501=B1209))=0,"Unbekannte Gutschein-ID",IF(SUMPRODUCT(--('Gutscheine'!$A$2:$A$501=B1209))&gt;1,"Gutschein-ID steht doppelt auf „Gutscheine“",IF(NOT(ISNUMBER(C1209)),"Datum fehlt oder ist kein Datum",IF(OR(C1209&lt;DATE(2000,1,1),C1209&gt;DATE(2100,12,31)),"Datum außerhalb des gültigen Bereichs",IF(NOT(ISNUMBER(D1209)),"Betrag fehlt oder ist keine Zahl",IF(D1209&lt;=0,"Betrag muss über 0 liegen",IF(ROUND(D1209,2)&lt;&gt;D1209,"Betrag hat mehr als 2 Nachkommastellen",IF(C1209&lt;SUMPRODUCT(--('Gutscheine'!$A$2:$A$501=B1209),'Gutscheine'!$B$2:$B$501),"Vor dem Ausgabedatum eingelöst",IF(ROUND(SUMPRODUCT(--($B$2:B1209=B1209),$D$2:D1209),2)&gt;ROUND(SUMPRODUCT(--('Gutscheine'!$A$2:$A$501=B1209),'Gutscheine'!$C$2:$C$501),2),"Übersteigt das Restguthaben","OK")))))))))))))</f>
        <v/>
      </c>
    </row>
    <row r="1210" spans="1:5">
      <c r="A1210" s="7"/>
      <c r="B1210" s="7"/>
      <c r="C1210" s="8"/>
      <c r="D1210" s="9"/>
      <c r="E1210" s="11">
        <f>IF(COUNTA(A1210:D1210)=0,"",IF(A1210="","Buchungs-ID fehlt",IF(SUMPRODUCT(--($A$2:$A$2001=A1210))&gt;1,"Doppelte Buchungs-ID",IF(B1210="","Gutschein-ID fehlt",IF(SUMPRODUCT(--('Gutscheine'!$A$2:$A$501=B1210))=0,"Unbekannte Gutschein-ID",IF(SUMPRODUCT(--('Gutscheine'!$A$2:$A$501=B1210))&gt;1,"Gutschein-ID steht doppelt auf „Gutscheine“",IF(NOT(ISNUMBER(C1210)),"Datum fehlt oder ist kein Datum",IF(OR(C1210&lt;DATE(2000,1,1),C1210&gt;DATE(2100,12,31)),"Datum außerhalb des gültigen Bereichs",IF(NOT(ISNUMBER(D1210)),"Betrag fehlt oder ist keine Zahl",IF(D1210&lt;=0,"Betrag muss über 0 liegen",IF(ROUND(D1210,2)&lt;&gt;D1210,"Betrag hat mehr als 2 Nachkommastellen",IF(C1210&lt;SUMPRODUCT(--('Gutscheine'!$A$2:$A$501=B1210),'Gutscheine'!$B$2:$B$501),"Vor dem Ausgabedatum eingelöst",IF(ROUND(SUMPRODUCT(--($B$2:B1210=B1210),$D$2:D1210),2)&gt;ROUND(SUMPRODUCT(--('Gutscheine'!$A$2:$A$501=B1210),'Gutscheine'!$C$2:$C$501),2),"Übersteigt das Restguthaben","OK")))))))))))))</f>
        <v/>
      </c>
    </row>
    <row r="1211" spans="1:5">
      <c r="A1211" s="7"/>
      <c r="B1211" s="7"/>
      <c r="C1211" s="8"/>
      <c r="D1211" s="9"/>
      <c r="E1211" s="11">
        <f>IF(COUNTA(A1211:D1211)=0,"",IF(A1211="","Buchungs-ID fehlt",IF(SUMPRODUCT(--($A$2:$A$2001=A1211))&gt;1,"Doppelte Buchungs-ID",IF(B1211="","Gutschein-ID fehlt",IF(SUMPRODUCT(--('Gutscheine'!$A$2:$A$501=B1211))=0,"Unbekannte Gutschein-ID",IF(SUMPRODUCT(--('Gutscheine'!$A$2:$A$501=B1211))&gt;1,"Gutschein-ID steht doppelt auf „Gutscheine“",IF(NOT(ISNUMBER(C1211)),"Datum fehlt oder ist kein Datum",IF(OR(C1211&lt;DATE(2000,1,1),C1211&gt;DATE(2100,12,31)),"Datum außerhalb des gültigen Bereichs",IF(NOT(ISNUMBER(D1211)),"Betrag fehlt oder ist keine Zahl",IF(D1211&lt;=0,"Betrag muss über 0 liegen",IF(ROUND(D1211,2)&lt;&gt;D1211,"Betrag hat mehr als 2 Nachkommastellen",IF(C1211&lt;SUMPRODUCT(--('Gutscheine'!$A$2:$A$501=B1211),'Gutscheine'!$B$2:$B$501),"Vor dem Ausgabedatum eingelöst",IF(ROUND(SUMPRODUCT(--($B$2:B1211=B1211),$D$2:D1211),2)&gt;ROUND(SUMPRODUCT(--('Gutscheine'!$A$2:$A$501=B1211),'Gutscheine'!$C$2:$C$501),2),"Übersteigt das Restguthaben","OK")))))))))))))</f>
        <v/>
      </c>
    </row>
    <row r="1212" spans="1:5">
      <c r="A1212" s="7"/>
      <c r="B1212" s="7"/>
      <c r="C1212" s="8"/>
      <c r="D1212" s="9"/>
      <c r="E1212" s="11">
        <f>IF(COUNTA(A1212:D1212)=0,"",IF(A1212="","Buchungs-ID fehlt",IF(SUMPRODUCT(--($A$2:$A$2001=A1212))&gt;1,"Doppelte Buchungs-ID",IF(B1212="","Gutschein-ID fehlt",IF(SUMPRODUCT(--('Gutscheine'!$A$2:$A$501=B1212))=0,"Unbekannte Gutschein-ID",IF(SUMPRODUCT(--('Gutscheine'!$A$2:$A$501=B1212))&gt;1,"Gutschein-ID steht doppelt auf „Gutscheine“",IF(NOT(ISNUMBER(C1212)),"Datum fehlt oder ist kein Datum",IF(OR(C1212&lt;DATE(2000,1,1),C1212&gt;DATE(2100,12,31)),"Datum außerhalb des gültigen Bereichs",IF(NOT(ISNUMBER(D1212)),"Betrag fehlt oder ist keine Zahl",IF(D1212&lt;=0,"Betrag muss über 0 liegen",IF(ROUND(D1212,2)&lt;&gt;D1212,"Betrag hat mehr als 2 Nachkommastellen",IF(C1212&lt;SUMPRODUCT(--('Gutscheine'!$A$2:$A$501=B1212),'Gutscheine'!$B$2:$B$501),"Vor dem Ausgabedatum eingelöst",IF(ROUND(SUMPRODUCT(--($B$2:B1212=B1212),$D$2:D1212),2)&gt;ROUND(SUMPRODUCT(--('Gutscheine'!$A$2:$A$501=B1212),'Gutscheine'!$C$2:$C$501),2),"Übersteigt das Restguthaben","OK")))))))))))))</f>
        <v/>
      </c>
    </row>
    <row r="1213" spans="1:5">
      <c r="A1213" s="7"/>
      <c r="B1213" s="7"/>
      <c r="C1213" s="8"/>
      <c r="D1213" s="9"/>
      <c r="E1213" s="11">
        <f>IF(COUNTA(A1213:D1213)=0,"",IF(A1213="","Buchungs-ID fehlt",IF(SUMPRODUCT(--($A$2:$A$2001=A1213))&gt;1,"Doppelte Buchungs-ID",IF(B1213="","Gutschein-ID fehlt",IF(SUMPRODUCT(--('Gutscheine'!$A$2:$A$501=B1213))=0,"Unbekannte Gutschein-ID",IF(SUMPRODUCT(--('Gutscheine'!$A$2:$A$501=B1213))&gt;1,"Gutschein-ID steht doppelt auf „Gutscheine“",IF(NOT(ISNUMBER(C1213)),"Datum fehlt oder ist kein Datum",IF(OR(C1213&lt;DATE(2000,1,1),C1213&gt;DATE(2100,12,31)),"Datum außerhalb des gültigen Bereichs",IF(NOT(ISNUMBER(D1213)),"Betrag fehlt oder ist keine Zahl",IF(D1213&lt;=0,"Betrag muss über 0 liegen",IF(ROUND(D1213,2)&lt;&gt;D1213,"Betrag hat mehr als 2 Nachkommastellen",IF(C1213&lt;SUMPRODUCT(--('Gutscheine'!$A$2:$A$501=B1213),'Gutscheine'!$B$2:$B$501),"Vor dem Ausgabedatum eingelöst",IF(ROUND(SUMPRODUCT(--($B$2:B1213=B1213),$D$2:D1213),2)&gt;ROUND(SUMPRODUCT(--('Gutscheine'!$A$2:$A$501=B1213),'Gutscheine'!$C$2:$C$501),2),"Übersteigt das Restguthaben","OK")))))))))))))</f>
        <v/>
      </c>
    </row>
    <row r="1214" spans="1:5">
      <c r="A1214" s="7"/>
      <c r="B1214" s="7"/>
      <c r="C1214" s="8"/>
      <c r="D1214" s="9"/>
      <c r="E1214" s="11">
        <f>IF(COUNTA(A1214:D1214)=0,"",IF(A1214="","Buchungs-ID fehlt",IF(SUMPRODUCT(--($A$2:$A$2001=A1214))&gt;1,"Doppelte Buchungs-ID",IF(B1214="","Gutschein-ID fehlt",IF(SUMPRODUCT(--('Gutscheine'!$A$2:$A$501=B1214))=0,"Unbekannte Gutschein-ID",IF(SUMPRODUCT(--('Gutscheine'!$A$2:$A$501=B1214))&gt;1,"Gutschein-ID steht doppelt auf „Gutscheine“",IF(NOT(ISNUMBER(C1214)),"Datum fehlt oder ist kein Datum",IF(OR(C1214&lt;DATE(2000,1,1),C1214&gt;DATE(2100,12,31)),"Datum außerhalb des gültigen Bereichs",IF(NOT(ISNUMBER(D1214)),"Betrag fehlt oder ist keine Zahl",IF(D1214&lt;=0,"Betrag muss über 0 liegen",IF(ROUND(D1214,2)&lt;&gt;D1214,"Betrag hat mehr als 2 Nachkommastellen",IF(C1214&lt;SUMPRODUCT(--('Gutscheine'!$A$2:$A$501=B1214),'Gutscheine'!$B$2:$B$501),"Vor dem Ausgabedatum eingelöst",IF(ROUND(SUMPRODUCT(--($B$2:B1214=B1214),$D$2:D1214),2)&gt;ROUND(SUMPRODUCT(--('Gutscheine'!$A$2:$A$501=B1214),'Gutscheine'!$C$2:$C$501),2),"Übersteigt das Restguthaben","OK")))))))))))))</f>
        <v/>
      </c>
    </row>
    <row r="1215" spans="1:5">
      <c r="A1215" s="7"/>
      <c r="B1215" s="7"/>
      <c r="C1215" s="8"/>
      <c r="D1215" s="9"/>
      <c r="E1215" s="11">
        <f>IF(COUNTA(A1215:D1215)=0,"",IF(A1215="","Buchungs-ID fehlt",IF(SUMPRODUCT(--($A$2:$A$2001=A1215))&gt;1,"Doppelte Buchungs-ID",IF(B1215="","Gutschein-ID fehlt",IF(SUMPRODUCT(--('Gutscheine'!$A$2:$A$501=B1215))=0,"Unbekannte Gutschein-ID",IF(SUMPRODUCT(--('Gutscheine'!$A$2:$A$501=B1215))&gt;1,"Gutschein-ID steht doppelt auf „Gutscheine“",IF(NOT(ISNUMBER(C1215)),"Datum fehlt oder ist kein Datum",IF(OR(C1215&lt;DATE(2000,1,1),C1215&gt;DATE(2100,12,31)),"Datum außerhalb des gültigen Bereichs",IF(NOT(ISNUMBER(D1215)),"Betrag fehlt oder ist keine Zahl",IF(D1215&lt;=0,"Betrag muss über 0 liegen",IF(ROUND(D1215,2)&lt;&gt;D1215,"Betrag hat mehr als 2 Nachkommastellen",IF(C1215&lt;SUMPRODUCT(--('Gutscheine'!$A$2:$A$501=B1215),'Gutscheine'!$B$2:$B$501),"Vor dem Ausgabedatum eingelöst",IF(ROUND(SUMPRODUCT(--($B$2:B1215=B1215),$D$2:D1215),2)&gt;ROUND(SUMPRODUCT(--('Gutscheine'!$A$2:$A$501=B1215),'Gutscheine'!$C$2:$C$501),2),"Übersteigt das Restguthaben","OK")))))))))))))</f>
        <v/>
      </c>
    </row>
    <row r="1216" spans="1:5">
      <c r="A1216" s="7"/>
      <c r="B1216" s="7"/>
      <c r="C1216" s="8"/>
      <c r="D1216" s="9"/>
      <c r="E1216" s="11">
        <f>IF(COUNTA(A1216:D1216)=0,"",IF(A1216="","Buchungs-ID fehlt",IF(SUMPRODUCT(--($A$2:$A$2001=A1216))&gt;1,"Doppelte Buchungs-ID",IF(B1216="","Gutschein-ID fehlt",IF(SUMPRODUCT(--('Gutscheine'!$A$2:$A$501=B1216))=0,"Unbekannte Gutschein-ID",IF(SUMPRODUCT(--('Gutscheine'!$A$2:$A$501=B1216))&gt;1,"Gutschein-ID steht doppelt auf „Gutscheine“",IF(NOT(ISNUMBER(C1216)),"Datum fehlt oder ist kein Datum",IF(OR(C1216&lt;DATE(2000,1,1),C1216&gt;DATE(2100,12,31)),"Datum außerhalb des gültigen Bereichs",IF(NOT(ISNUMBER(D1216)),"Betrag fehlt oder ist keine Zahl",IF(D1216&lt;=0,"Betrag muss über 0 liegen",IF(ROUND(D1216,2)&lt;&gt;D1216,"Betrag hat mehr als 2 Nachkommastellen",IF(C1216&lt;SUMPRODUCT(--('Gutscheine'!$A$2:$A$501=B1216),'Gutscheine'!$B$2:$B$501),"Vor dem Ausgabedatum eingelöst",IF(ROUND(SUMPRODUCT(--($B$2:B1216=B1216),$D$2:D1216),2)&gt;ROUND(SUMPRODUCT(--('Gutscheine'!$A$2:$A$501=B1216),'Gutscheine'!$C$2:$C$501),2),"Übersteigt das Restguthaben","OK")))))))))))))</f>
        <v/>
      </c>
    </row>
    <row r="1217" spans="1:5">
      <c r="A1217" s="7"/>
      <c r="B1217" s="7"/>
      <c r="C1217" s="8"/>
      <c r="D1217" s="9"/>
      <c r="E1217" s="11">
        <f>IF(COUNTA(A1217:D1217)=0,"",IF(A1217="","Buchungs-ID fehlt",IF(SUMPRODUCT(--($A$2:$A$2001=A1217))&gt;1,"Doppelte Buchungs-ID",IF(B1217="","Gutschein-ID fehlt",IF(SUMPRODUCT(--('Gutscheine'!$A$2:$A$501=B1217))=0,"Unbekannte Gutschein-ID",IF(SUMPRODUCT(--('Gutscheine'!$A$2:$A$501=B1217))&gt;1,"Gutschein-ID steht doppelt auf „Gutscheine“",IF(NOT(ISNUMBER(C1217)),"Datum fehlt oder ist kein Datum",IF(OR(C1217&lt;DATE(2000,1,1),C1217&gt;DATE(2100,12,31)),"Datum außerhalb des gültigen Bereichs",IF(NOT(ISNUMBER(D1217)),"Betrag fehlt oder ist keine Zahl",IF(D1217&lt;=0,"Betrag muss über 0 liegen",IF(ROUND(D1217,2)&lt;&gt;D1217,"Betrag hat mehr als 2 Nachkommastellen",IF(C1217&lt;SUMPRODUCT(--('Gutscheine'!$A$2:$A$501=B1217),'Gutscheine'!$B$2:$B$501),"Vor dem Ausgabedatum eingelöst",IF(ROUND(SUMPRODUCT(--($B$2:B1217=B1217),$D$2:D1217),2)&gt;ROUND(SUMPRODUCT(--('Gutscheine'!$A$2:$A$501=B1217),'Gutscheine'!$C$2:$C$501),2),"Übersteigt das Restguthaben","OK")))))))))))))</f>
        <v/>
      </c>
    </row>
    <row r="1218" spans="1:5">
      <c r="A1218" s="7"/>
      <c r="B1218" s="7"/>
      <c r="C1218" s="8"/>
      <c r="D1218" s="9"/>
      <c r="E1218" s="11">
        <f>IF(COUNTA(A1218:D1218)=0,"",IF(A1218="","Buchungs-ID fehlt",IF(SUMPRODUCT(--($A$2:$A$2001=A1218))&gt;1,"Doppelte Buchungs-ID",IF(B1218="","Gutschein-ID fehlt",IF(SUMPRODUCT(--('Gutscheine'!$A$2:$A$501=B1218))=0,"Unbekannte Gutschein-ID",IF(SUMPRODUCT(--('Gutscheine'!$A$2:$A$501=B1218))&gt;1,"Gutschein-ID steht doppelt auf „Gutscheine“",IF(NOT(ISNUMBER(C1218)),"Datum fehlt oder ist kein Datum",IF(OR(C1218&lt;DATE(2000,1,1),C1218&gt;DATE(2100,12,31)),"Datum außerhalb des gültigen Bereichs",IF(NOT(ISNUMBER(D1218)),"Betrag fehlt oder ist keine Zahl",IF(D1218&lt;=0,"Betrag muss über 0 liegen",IF(ROUND(D1218,2)&lt;&gt;D1218,"Betrag hat mehr als 2 Nachkommastellen",IF(C1218&lt;SUMPRODUCT(--('Gutscheine'!$A$2:$A$501=B1218),'Gutscheine'!$B$2:$B$501),"Vor dem Ausgabedatum eingelöst",IF(ROUND(SUMPRODUCT(--($B$2:B1218=B1218),$D$2:D1218),2)&gt;ROUND(SUMPRODUCT(--('Gutscheine'!$A$2:$A$501=B1218),'Gutscheine'!$C$2:$C$501),2),"Übersteigt das Restguthaben","OK")))))))))))))</f>
        <v/>
      </c>
    </row>
    <row r="1219" spans="1:5">
      <c r="A1219" s="7"/>
      <c r="B1219" s="7"/>
      <c r="C1219" s="8"/>
      <c r="D1219" s="9"/>
      <c r="E1219" s="11">
        <f>IF(COUNTA(A1219:D1219)=0,"",IF(A1219="","Buchungs-ID fehlt",IF(SUMPRODUCT(--($A$2:$A$2001=A1219))&gt;1,"Doppelte Buchungs-ID",IF(B1219="","Gutschein-ID fehlt",IF(SUMPRODUCT(--('Gutscheine'!$A$2:$A$501=B1219))=0,"Unbekannte Gutschein-ID",IF(SUMPRODUCT(--('Gutscheine'!$A$2:$A$501=B1219))&gt;1,"Gutschein-ID steht doppelt auf „Gutscheine“",IF(NOT(ISNUMBER(C1219)),"Datum fehlt oder ist kein Datum",IF(OR(C1219&lt;DATE(2000,1,1),C1219&gt;DATE(2100,12,31)),"Datum außerhalb des gültigen Bereichs",IF(NOT(ISNUMBER(D1219)),"Betrag fehlt oder ist keine Zahl",IF(D1219&lt;=0,"Betrag muss über 0 liegen",IF(ROUND(D1219,2)&lt;&gt;D1219,"Betrag hat mehr als 2 Nachkommastellen",IF(C1219&lt;SUMPRODUCT(--('Gutscheine'!$A$2:$A$501=B1219),'Gutscheine'!$B$2:$B$501),"Vor dem Ausgabedatum eingelöst",IF(ROUND(SUMPRODUCT(--($B$2:B1219=B1219),$D$2:D1219),2)&gt;ROUND(SUMPRODUCT(--('Gutscheine'!$A$2:$A$501=B1219),'Gutscheine'!$C$2:$C$501),2),"Übersteigt das Restguthaben","OK")))))))))))))</f>
        <v/>
      </c>
    </row>
    <row r="1220" spans="1:5">
      <c r="A1220" s="7"/>
      <c r="B1220" s="7"/>
      <c r="C1220" s="8"/>
      <c r="D1220" s="9"/>
      <c r="E1220" s="11">
        <f>IF(COUNTA(A1220:D1220)=0,"",IF(A1220="","Buchungs-ID fehlt",IF(SUMPRODUCT(--($A$2:$A$2001=A1220))&gt;1,"Doppelte Buchungs-ID",IF(B1220="","Gutschein-ID fehlt",IF(SUMPRODUCT(--('Gutscheine'!$A$2:$A$501=B1220))=0,"Unbekannte Gutschein-ID",IF(SUMPRODUCT(--('Gutscheine'!$A$2:$A$501=B1220))&gt;1,"Gutschein-ID steht doppelt auf „Gutscheine“",IF(NOT(ISNUMBER(C1220)),"Datum fehlt oder ist kein Datum",IF(OR(C1220&lt;DATE(2000,1,1),C1220&gt;DATE(2100,12,31)),"Datum außerhalb des gültigen Bereichs",IF(NOT(ISNUMBER(D1220)),"Betrag fehlt oder ist keine Zahl",IF(D1220&lt;=0,"Betrag muss über 0 liegen",IF(ROUND(D1220,2)&lt;&gt;D1220,"Betrag hat mehr als 2 Nachkommastellen",IF(C1220&lt;SUMPRODUCT(--('Gutscheine'!$A$2:$A$501=B1220),'Gutscheine'!$B$2:$B$501),"Vor dem Ausgabedatum eingelöst",IF(ROUND(SUMPRODUCT(--($B$2:B1220=B1220),$D$2:D1220),2)&gt;ROUND(SUMPRODUCT(--('Gutscheine'!$A$2:$A$501=B1220),'Gutscheine'!$C$2:$C$501),2),"Übersteigt das Restguthaben","OK")))))))))))))</f>
        <v/>
      </c>
    </row>
    <row r="1221" spans="1:5">
      <c r="A1221" s="7"/>
      <c r="B1221" s="7"/>
      <c r="C1221" s="8"/>
      <c r="D1221" s="9"/>
      <c r="E1221" s="11">
        <f>IF(COUNTA(A1221:D1221)=0,"",IF(A1221="","Buchungs-ID fehlt",IF(SUMPRODUCT(--($A$2:$A$2001=A1221))&gt;1,"Doppelte Buchungs-ID",IF(B1221="","Gutschein-ID fehlt",IF(SUMPRODUCT(--('Gutscheine'!$A$2:$A$501=B1221))=0,"Unbekannte Gutschein-ID",IF(SUMPRODUCT(--('Gutscheine'!$A$2:$A$501=B1221))&gt;1,"Gutschein-ID steht doppelt auf „Gutscheine“",IF(NOT(ISNUMBER(C1221)),"Datum fehlt oder ist kein Datum",IF(OR(C1221&lt;DATE(2000,1,1),C1221&gt;DATE(2100,12,31)),"Datum außerhalb des gültigen Bereichs",IF(NOT(ISNUMBER(D1221)),"Betrag fehlt oder ist keine Zahl",IF(D1221&lt;=0,"Betrag muss über 0 liegen",IF(ROUND(D1221,2)&lt;&gt;D1221,"Betrag hat mehr als 2 Nachkommastellen",IF(C1221&lt;SUMPRODUCT(--('Gutscheine'!$A$2:$A$501=B1221),'Gutscheine'!$B$2:$B$501),"Vor dem Ausgabedatum eingelöst",IF(ROUND(SUMPRODUCT(--($B$2:B1221=B1221),$D$2:D1221),2)&gt;ROUND(SUMPRODUCT(--('Gutscheine'!$A$2:$A$501=B1221),'Gutscheine'!$C$2:$C$501),2),"Übersteigt das Restguthaben","OK")))))))))))))</f>
        <v/>
      </c>
    </row>
    <row r="1222" spans="1:5">
      <c r="A1222" s="7"/>
      <c r="B1222" s="7"/>
      <c r="C1222" s="8"/>
      <c r="D1222" s="9"/>
      <c r="E1222" s="11">
        <f>IF(COUNTA(A1222:D1222)=0,"",IF(A1222="","Buchungs-ID fehlt",IF(SUMPRODUCT(--($A$2:$A$2001=A1222))&gt;1,"Doppelte Buchungs-ID",IF(B1222="","Gutschein-ID fehlt",IF(SUMPRODUCT(--('Gutscheine'!$A$2:$A$501=B1222))=0,"Unbekannte Gutschein-ID",IF(SUMPRODUCT(--('Gutscheine'!$A$2:$A$501=B1222))&gt;1,"Gutschein-ID steht doppelt auf „Gutscheine“",IF(NOT(ISNUMBER(C1222)),"Datum fehlt oder ist kein Datum",IF(OR(C1222&lt;DATE(2000,1,1),C1222&gt;DATE(2100,12,31)),"Datum außerhalb des gültigen Bereichs",IF(NOT(ISNUMBER(D1222)),"Betrag fehlt oder ist keine Zahl",IF(D1222&lt;=0,"Betrag muss über 0 liegen",IF(ROUND(D1222,2)&lt;&gt;D1222,"Betrag hat mehr als 2 Nachkommastellen",IF(C1222&lt;SUMPRODUCT(--('Gutscheine'!$A$2:$A$501=B1222),'Gutscheine'!$B$2:$B$501),"Vor dem Ausgabedatum eingelöst",IF(ROUND(SUMPRODUCT(--($B$2:B1222=B1222),$D$2:D1222),2)&gt;ROUND(SUMPRODUCT(--('Gutscheine'!$A$2:$A$501=B1222),'Gutscheine'!$C$2:$C$501),2),"Übersteigt das Restguthaben","OK")))))))))))))</f>
        <v/>
      </c>
    </row>
    <row r="1223" spans="1:5">
      <c r="A1223" s="7"/>
      <c r="B1223" s="7"/>
      <c r="C1223" s="8"/>
      <c r="D1223" s="9"/>
      <c r="E1223" s="11">
        <f>IF(COUNTA(A1223:D1223)=0,"",IF(A1223="","Buchungs-ID fehlt",IF(SUMPRODUCT(--($A$2:$A$2001=A1223))&gt;1,"Doppelte Buchungs-ID",IF(B1223="","Gutschein-ID fehlt",IF(SUMPRODUCT(--('Gutscheine'!$A$2:$A$501=B1223))=0,"Unbekannte Gutschein-ID",IF(SUMPRODUCT(--('Gutscheine'!$A$2:$A$501=B1223))&gt;1,"Gutschein-ID steht doppelt auf „Gutscheine“",IF(NOT(ISNUMBER(C1223)),"Datum fehlt oder ist kein Datum",IF(OR(C1223&lt;DATE(2000,1,1),C1223&gt;DATE(2100,12,31)),"Datum außerhalb des gültigen Bereichs",IF(NOT(ISNUMBER(D1223)),"Betrag fehlt oder ist keine Zahl",IF(D1223&lt;=0,"Betrag muss über 0 liegen",IF(ROUND(D1223,2)&lt;&gt;D1223,"Betrag hat mehr als 2 Nachkommastellen",IF(C1223&lt;SUMPRODUCT(--('Gutscheine'!$A$2:$A$501=B1223),'Gutscheine'!$B$2:$B$501),"Vor dem Ausgabedatum eingelöst",IF(ROUND(SUMPRODUCT(--($B$2:B1223=B1223),$D$2:D1223),2)&gt;ROUND(SUMPRODUCT(--('Gutscheine'!$A$2:$A$501=B1223),'Gutscheine'!$C$2:$C$501),2),"Übersteigt das Restguthaben","OK")))))))))))))</f>
        <v/>
      </c>
    </row>
    <row r="1224" spans="1:5">
      <c r="A1224" s="7"/>
      <c r="B1224" s="7"/>
      <c r="C1224" s="8"/>
      <c r="D1224" s="9"/>
      <c r="E1224" s="11">
        <f>IF(COUNTA(A1224:D1224)=0,"",IF(A1224="","Buchungs-ID fehlt",IF(SUMPRODUCT(--($A$2:$A$2001=A1224))&gt;1,"Doppelte Buchungs-ID",IF(B1224="","Gutschein-ID fehlt",IF(SUMPRODUCT(--('Gutscheine'!$A$2:$A$501=B1224))=0,"Unbekannte Gutschein-ID",IF(SUMPRODUCT(--('Gutscheine'!$A$2:$A$501=B1224))&gt;1,"Gutschein-ID steht doppelt auf „Gutscheine“",IF(NOT(ISNUMBER(C1224)),"Datum fehlt oder ist kein Datum",IF(OR(C1224&lt;DATE(2000,1,1),C1224&gt;DATE(2100,12,31)),"Datum außerhalb des gültigen Bereichs",IF(NOT(ISNUMBER(D1224)),"Betrag fehlt oder ist keine Zahl",IF(D1224&lt;=0,"Betrag muss über 0 liegen",IF(ROUND(D1224,2)&lt;&gt;D1224,"Betrag hat mehr als 2 Nachkommastellen",IF(C1224&lt;SUMPRODUCT(--('Gutscheine'!$A$2:$A$501=B1224),'Gutscheine'!$B$2:$B$501),"Vor dem Ausgabedatum eingelöst",IF(ROUND(SUMPRODUCT(--($B$2:B1224=B1224),$D$2:D1224),2)&gt;ROUND(SUMPRODUCT(--('Gutscheine'!$A$2:$A$501=B1224),'Gutscheine'!$C$2:$C$501),2),"Übersteigt das Restguthaben","OK")))))))))))))</f>
        <v/>
      </c>
    </row>
    <row r="1225" spans="1:5">
      <c r="A1225" s="7"/>
      <c r="B1225" s="7"/>
      <c r="C1225" s="8"/>
      <c r="D1225" s="9"/>
      <c r="E1225" s="11">
        <f>IF(COUNTA(A1225:D1225)=0,"",IF(A1225="","Buchungs-ID fehlt",IF(SUMPRODUCT(--($A$2:$A$2001=A1225))&gt;1,"Doppelte Buchungs-ID",IF(B1225="","Gutschein-ID fehlt",IF(SUMPRODUCT(--('Gutscheine'!$A$2:$A$501=B1225))=0,"Unbekannte Gutschein-ID",IF(SUMPRODUCT(--('Gutscheine'!$A$2:$A$501=B1225))&gt;1,"Gutschein-ID steht doppelt auf „Gutscheine“",IF(NOT(ISNUMBER(C1225)),"Datum fehlt oder ist kein Datum",IF(OR(C1225&lt;DATE(2000,1,1),C1225&gt;DATE(2100,12,31)),"Datum außerhalb des gültigen Bereichs",IF(NOT(ISNUMBER(D1225)),"Betrag fehlt oder ist keine Zahl",IF(D1225&lt;=0,"Betrag muss über 0 liegen",IF(ROUND(D1225,2)&lt;&gt;D1225,"Betrag hat mehr als 2 Nachkommastellen",IF(C1225&lt;SUMPRODUCT(--('Gutscheine'!$A$2:$A$501=B1225),'Gutscheine'!$B$2:$B$501),"Vor dem Ausgabedatum eingelöst",IF(ROUND(SUMPRODUCT(--($B$2:B1225=B1225),$D$2:D1225),2)&gt;ROUND(SUMPRODUCT(--('Gutscheine'!$A$2:$A$501=B1225),'Gutscheine'!$C$2:$C$501),2),"Übersteigt das Restguthaben","OK")))))))))))))</f>
        <v/>
      </c>
    </row>
    <row r="1226" spans="1:5">
      <c r="A1226" s="7"/>
      <c r="B1226" s="7"/>
      <c r="C1226" s="8"/>
      <c r="D1226" s="9"/>
      <c r="E1226" s="11">
        <f>IF(COUNTA(A1226:D1226)=0,"",IF(A1226="","Buchungs-ID fehlt",IF(SUMPRODUCT(--($A$2:$A$2001=A1226))&gt;1,"Doppelte Buchungs-ID",IF(B1226="","Gutschein-ID fehlt",IF(SUMPRODUCT(--('Gutscheine'!$A$2:$A$501=B1226))=0,"Unbekannte Gutschein-ID",IF(SUMPRODUCT(--('Gutscheine'!$A$2:$A$501=B1226))&gt;1,"Gutschein-ID steht doppelt auf „Gutscheine“",IF(NOT(ISNUMBER(C1226)),"Datum fehlt oder ist kein Datum",IF(OR(C1226&lt;DATE(2000,1,1),C1226&gt;DATE(2100,12,31)),"Datum außerhalb des gültigen Bereichs",IF(NOT(ISNUMBER(D1226)),"Betrag fehlt oder ist keine Zahl",IF(D1226&lt;=0,"Betrag muss über 0 liegen",IF(ROUND(D1226,2)&lt;&gt;D1226,"Betrag hat mehr als 2 Nachkommastellen",IF(C1226&lt;SUMPRODUCT(--('Gutscheine'!$A$2:$A$501=B1226),'Gutscheine'!$B$2:$B$501),"Vor dem Ausgabedatum eingelöst",IF(ROUND(SUMPRODUCT(--($B$2:B1226=B1226),$D$2:D1226),2)&gt;ROUND(SUMPRODUCT(--('Gutscheine'!$A$2:$A$501=B1226),'Gutscheine'!$C$2:$C$501),2),"Übersteigt das Restguthaben","OK")))))))))))))</f>
        <v/>
      </c>
    </row>
    <row r="1227" spans="1:5">
      <c r="A1227" s="7"/>
      <c r="B1227" s="7"/>
      <c r="C1227" s="8"/>
      <c r="D1227" s="9"/>
      <c r="E1227" s="11">
        <f>IF(COUNTA(A1227:D1227)=0,"",IF(A1227="","Buchungs-ID fehlt",IF(SUMPRODUCT(--($A$2:$A$2001=A1227))&gt;1,"Doppelte Buchungs-ID",IF(B1227="","Gutschein-ID fehlt",IF(SUMPRODUCT(--('Gutscheine'!$A$2:$A$501=B1227))=0,"Unbekannte Gutschein-ID",IF(SUMPRODUCT(--('Gutscheine'!$A$2:$A$501=B1227))&gt;1,"Gutschein-ID steht doppelt auf „Gutscheine“",IF(NOT(ISNUMBER(C1227)),"Datum fehlt oder ist kein Datum",IF(OR(C1227&lt;DATE(2000,1,1),C1227&gt;DATE(2100,12,31)),"Datum außerhalb des gültigen Bereichs",IF(NOT(ISNUMBER(D1227)),"Betrag fehlt oder ist keine Zahl",IF(D1227&lt;=0,"Betrag muss über 0 liegen",IF(ROUND(D1227,2)&lt;&gt;D1227,"Betrag hat mehr als 2 Nachkommastellen",IF(C1227&lt;SUMPRODUCT(--('Gutscheine'!$A$2:$A$501=B1227),'Gutscheine'!$B$2:$B$501),"Vor dem Ausgabedatum eingelöst",IF(ROUND(SUMPRODUCT(--($B$2:B1227=B1227),$D$2:D1227),2)&gt;ROUND(SUMPRODUCT(--('Gutscheine'!$A$2:$A$501=B1227),'Gutscheine'!$C$2:$C$501),2),"Übersteigt das Restguthaben","OK")))))))))))))</f>
        <v/>
      </c>
    </row>
    <row r="1228" spans="1:5">
      <c r="A1228" s="7"/>
      <c r="B1228" s="7"/>
      <c r="C1228" s="8"/>
      <c r="D1228" s="9"/>
      <c r="E1228" s="11">
        <f>IF(COUNTA(A1228:D1228)=0,"",IF(A1228="","Buchungs-ID fehlt",IF(SUMPRODUCT(--($A$2:$A$2001=A1228))&gt;1,"Doppelte Buchungs-ID",IF(B1228="","Gutschein-ID fehlt",IF(SUMPRODUCT(--('Gutscheine'!$A$2:$A$501=B1228))=0,"Unbekannte Gutschein-ID",IF(SUMPRODUCT(--('Gutscheine'!$A$2:$A$501=B1228))&gt;1,"Gutschein-ID steht doppelt auf „Gutscheine“",IF(NOT(ISNUMBER(C1228)),"Datum fehlt oder ist kein Datum",IF(OR(C1228&lt;DATE(2000,1,1),C1228&gt;DATE(2100,12,31)),"Datum außerhalb des gültigen Bereichs",IF(NOT(ISNUMBER(D1228)),"Betrag fehlt oder ist keine Zahl",IF(D1228&lt;=0,"Betrag muss über 0 liegen",IF(ROUND(D1228,2)&lt;&gt;D1228,"Betrag hat mehr als 2 Nachkommastellen",IF(C1228&lt;SUMPRODUCT(--('Gutscheine'!$A$2:$A$501=B1228),'Gutscheine'!$B$2:$B$501),"Vor dem Ausgabedatum eingelöst",IF(ROUND(SUMPRODUCT(--($B$2:B1228=B1228),$D$2:D1228),2)&gt;ROUND(SUMPRODUCT(--('Gutscheine'!$A$2:$A$501=B1228),'Gutscheine'!$C$2:$C$501),2),"Übersteigt das Restguthaben","OK")))))))))))))</f>
        <v/>
      </c>
    </row>
    <row r="1229" spans="1:5">
      <c r="A1229" s="7"/>
      <c r="B1229" s="7"/>
      <c r="C1229" s="8"/>
      <c r="D1229" s="9"/>
      <c r="E1229" s="11">
        <f>IF(COUNTA(A1229:D1229)=0,"",IF(A1229="","Buchungs-ID fehlt",IF(SUMPRODUCT(--($A$2:$A$2001=A1229))&gt;1,"Doppelte Buchungs-ID",IF(B1229="","Gutschein-ID fehlt",IF(SUMPRODUCT(--('Gutscheine'!$A$2:$A$501=B1229))=0,"Unbekannte Gutschein-ID",IF(SUMPRODUCT(--('Gutscheine'!$A$2:$A$501=B1229))&gt;1,"Gutschein-ID steht doppelt auf „Gutscheine“",IF(NOT(ISNUMBER(C1229)),"Datum fehlt oder ist kein Datum",IF(OR(C1229&lt;DATE(2000,1,1),C1229&gt;DATE(2100,12,31)),"Datum außerhalb des gültigen Bereichs",IF(NOT(ISNUMBER(D1229)),"Betrag fehlt oder ist keine Zahl",IF(D1229&lt;=0,"Betrag muss über 0 liegen",IF(ROUND(D1229,2)&lt;&gt;D1229,"Betrag hat mehr als 2 Nachkommastellen",IF(C1229&lt;SUMPRODUCT(--('Gutscheine'!$A$2:$A$501=B1229),'Gutscheine'!$B$2:$B$501),"Vor dem Ausgabedatum eingelöst",IF(ROUND(SUMPRODUCT(--($B$2:B1229=B1229),$D$2:D1229),2)&gt;ROUND(SUMPRODUCT(--('Gutscheine'!$A$2:$A$501=B1229),'Gutscheine'!$C$2:$C$501),2),"Übersteigt das Restguthaben","OK")))))))))))))</f>
        <v/>
      </c>
    </row>
    <row r="1230" spans="1:5">
      <c r="A1230" s="7"/>
      <c r="B1230" s="7"/>
      <c r="C1230" s="8"/>
      <c r="D1230" s="9"/>
      <c r="E1230" s="11">
        <f>IF(COUNTA(A1230:D1230)=0,"",IF(A1230="","Buchungs-ID fehlt",IF(SUMPRODUCT(--($A$2:$A$2001=A1230))&gt;1,"Doppelte Buchungs-ID",IF(B1230="","Gutschein-ID fehlt",IF(SUMPRODUCT(--('Gutscheine'!$A$2:$A$501=B1230))=0,"Unbekannte Gutschein-ID",IF(SUMPRODUCT(--('Gutscheine'!$A$2:$A$501=B1230))&gt;1,"Gutschein-ID steht doppelt auf „Gutscheine“",IF(NOT(ISNUMBER(C1230)),"Datum fehlt oder ist kein Datum",IF(OR(C1230&lt;DATE(2000,1,1),C1230&gt;DATE(2100,12,31)),"Datum außerhalb des gültigen Bereichs",IF(NOT(ISNUMBER(D1230)),"Betrag fehlt oder ist keine Zahl",IF(D1230&lt;=0,"Betrag muss über 0 liegen",IF(ROUND(D1230,2)&lt;&gt;D1230,"Betrag hat mehr als 2 Nachkommastellen",IF(C1230&lt;SUMPRODUCT(--('Gutscheine'!$A$2:$A$501=B1230),'Gutscheine'!$B$2:$B$501),"Vor dem Ausgabedatum eingelöst",IF(ROUND(SUMPRODUCT(--($B$2:B1230=B1230),$D$2:D1230),2)&gt;ROUND(SUMPRODUCT(--('Gutscheine'!$A$2:$A$501=B1230),'Gutscheine'!$C$2:$C$501),2),"Übersteigt das Restguthaben","OK")))))))))))))</f>
        <v/>
      </c>
    </row>
    <row r="1231" spans="1:5">
      <c r="A1231" s="7"/>
      <c r="B1231" s="7"/>
      <c r="C1231" s="8"/>
      <c r="D1231" s="9"/>
      <c r="E1231" s="11">
        <f>IF(COUNTA(A1231:D1231)=0,"",IF(A1231="","Buchungs-ID fehlt",IF(SUMPRODUCT(--($A$2:$A$2001=A1231))&gt;1,"Doppelte Buchungs-ID",IF(B1231="","Gutschein-ID fehlt",IF(SUMPRODUCT(--('Gutscheine'!$A$2:$A$501=B1231))=0,"Unbekannte Gutschein-ID",IF(SUMPRODUCT(--('Gutscheine'!$A$2:$A$501=B1231))&gt;1,"Gutschein-ID steht doppelt auf „Gutscheine“",IF(NOT(ISNUMBER(C1231)),"Datum fehlt oder ist kein Datum",IF(OR(C1231&lt;DATE(2000,1,1),C1231&gt;DATE(2100,12,31)),"Datum außerhalb des gültigen Bereichs",IF(NOT(ISNUMBER(D1231)),"Betrag fehlt oder ist keine Zahl",IF(D1231&lt;=0,"Betrag muss über 0 liegen",IF(ROUND(D1231,2)&lt;&gt;D1231,"Betrag hat mehr als 2 Nachkommastellen",IF(C1231&lt;SUMPRODUCT(--('Gutscheine'!$A$2:$A$501=B1231),'Gutscheine'!$B$2:$B$501),"Vor dem Ausgabedatum eingelöst",IF(ROUND(SUMPRODUCT(--($B$2:B1231=B1231),$D$2:D1231),2)&gt;ROUND(SUMPRODUCT(--('Gutscheine'!$A$2:$A$501=B1231),'Gutscheine'!$C$2:$C$501),2),"Übersteigt das Restguthaben","OK")))))))))))))</f>
        <v/>
      </c>
    </row>
    <row r="1232" spans="1:5">
      <c r="A1232" s="7"/>
      <c r="B1232" s="7"/>
      <c r="C1232" s="8"/>
      <c r="D1232" s="9"/>
      <c r="E1232" s="11">
        <f>IF(COUNTA(A1232:D1232)=0,"",IF(A1232="","Buchungs-ID fehlt",IF(SUMPRODUCT(--($A$2:$A$2001=A1232))&gt;1,"Doppelte Buchungs-ID",IF(B1232="","Gutschein-ID fehlt",IF(SUMPRODUCT(--('Gutscheine'!$A$2:$A$501=B1232))=0,"Unbekannte Gutschein-ID",IF(SUMPRODUCT(--('Gutscheine'!$A$2:$A$501=B1232))&gt;1,"Gutschein-ID steht doppelt auf „Gutscheine“",IF(NOT(ISNUMBER(C1232)),"Datum fehlt oder ist kein Datum",IF(OR(C1232&lt;DATE(2000,1,1),C1232&gt;DATE(2100,12,31)),"Datum außerhalb des gültigen Bereichs",IF(NOT(ISNUMBER(D1232)),"Betrag fehlt oder ist keine Zahl",IF(D1232&lt;=0,"Betrag muss über 0 liegen",IF(ROUND(D1232,2)&lt;&gt;D1232,"Betrag hat mehr als 2 Nachkommastellen",IF(C1232&lt;SUMPRODUCT(--('Gutscheine'!$A$2:$A$501=B1232),'Gutscheine'!$B$2:$B$501),"Vor dem Ausgabedatum eingelöst",IF(ROUND(SUMPRODUCT(--($B$2:B1232=B1232),$D$2:D1232),2)&gt;ROUND(SUMPRODUCT(--('Gutscheine'!$A$2:$A$501=B1232),'Gutscheine'!$C$2:$C$501),2),"Übersteigt das Restguthaben","OK")))))))))))))</f>
        <v/>
      </c>
    </row>
    <row r="1233" spans="1:5">
      <c r="A1233" s="7"/>
      <c r="B1233" s="7"/>
      <c r="C1233" s="8"/>
      <c r="D1233" s="9"/>
      <c r="E1233" s="11">
        <f>IF(COUNTA(A1233:D1233)=0,"",IF(A1233="","Buchungs-ID fehlt",IF(SUMPRODUCT(--($A$2:$A$2001=A1233))&gt;1,"Doppelte Buchungs-ID",IF(B1233="","Gutschein-ID fehlt",IF(SUMPRODUCT(--('Gutscheine'!$A$2:$A$501=B1233))=0,"Unbekannte Gutschein-ID",IF(SUMPRODUCT(--('Gutscheine'!$A$2:$A$501=B1233))&gt;1,"Gutschein-ID steht doppelt auf „Gutscheine“",IF(NOT(ISNUMBER(C1233)),"Datum fehlt oder ist kein Datum",IF(OR(C1233&lt;DATE(2000,1,1),C1233&gt;DATE(2100,12,31)),"Datum außerhalb des gültigen Bereichs",IF(NOT(ISNUMBER(D1233)),"Betrag fehlt oder ist keine Zahl",IF(D1233&lt;=0,"Betrag muss über 0 liegen",IF(ROUND(D1233,2)&lt;&gt;D1233,"Betrag hat mehr als 2 Nachkommastellen",IF(C1233&lt;SUMPRODUCT(--('Gutscheine'!$A$2:$A$501=B1233),'Gutscheine'!$B$2:$B$501),"Vor dem Ausgabedatum eingelöst",IF(ROUND(SUMPRODUCT(--($B$2:B1233=B1233),$D$2:D1233),2)&gt;ROUND(SUMPRODUCT(--('Gutscheine'!$A$2:$A$501=B1233),'Gutscheine'!$C$2:$C$501),2),"Übersteigt das Restguthaben","OK")))))))))))))</f>
        <v/>
      </c>
    </row>
    <row r="1234" spans="1:5">
      <c r="A1234" s="7"/>
      <c r="B1234" s="7"/>
      <c r="C1234" s="8"/>
      <c r="D1234" s="9"/>
      <c r="E1234" s="11">
        <f>IF(COUNTA(A1234:D1234)=0,"",IF(A1234="","Buchungs-ID fehlt",IF(SUMPRODUCT(--($A$2:$A$2001=A1234))&gt;1,"Doppelte Buchungs-ID",IF(B1234="","Gutschein-ID fehlt",IF(SUMPRODUCT(--('Gutscheine'!$A$2:$A$501=B1234))=0,"Unbekannte Gutschein-ID",IF(SUMPRODUCT(--('Gutscheine'!$A$2:$A$501=B1234))&gt;1,"Gutschein-ID steht doppelt auf „Gutscheine“",IF(NOT(ISNUMBER(C1234)),"Datum fehlt oder ist kein Datum",IF(OR(C1234&lt;DATE(2000,1,1),C1234&gt;DATE(2100,12,31)),"Datum außerhalb des gültigen Bereichs",IF(NOT(ISNUMBER(D1234)),"Betrag fehlt oder ist keine Zahl",IF(D1234&lt;=0,"Betrag muss über 0 liegen",IF(ROUND(D1234,2)&lt;&gt;D1234,"Betrag hat mehr als 2 Nachkommastellen",IF(C1234&lt;SUMPRODUCT(--('Gutscheine'!$A$2:$A$501=B1234),'Gutscheine'!$B$2:$B$501),"Vor dem Ausgabedatum eingelöst",IF(ROUND(SUMPRODUCT(--($B$2:B1234=B1234),$D$2:D1234),2)&gt;ROUND(SUMPRODUCT(--('Gutscheine'!$A$2:$A$501=B1234),'Gutscheine'!$C$2:$C$501),2),"Übersteigt das Restguthaben","OK")))))))))))))</f>
        <v/>
      </c>
    </row>
    <row r="1235" spans="1:5">
      <c r="A1235" s="7"/>
      <c r="B1235" s="7"/>
      <c r="C1235" s="8"/>
      <c r="D1235" s="9"/>
      <c r="E1235" s="11">
        <f>IF(COUNTA(A1235:D1235)=0,"",IF(A1235="","Buchungs-ID fehlt",IF(SUMPRODUCT(--($A$2:$A$2001=A1235))&gt;1,"Doppelte Buchungs-ID",IF(B1235="","Gutschein-ID fehlt",IF(SUMPRODUCT(--('Gutscheine'!$A$2:$A$501=B1235))=0,"Unbekannte Gutschein-ID",IF(SUMPRODUCT(--('Gutscheine'!$A$2:$A$501=B1235))&gt;1,"Gutschein-ID steht doppelt auf „Gutscheine“",IF(NOT(ISNUMBER(C1235)),"Datum fehlt oder ist kein Datum",IF(OR(C1235&lt;DATE(2000,1,1),C1235&gt;DATE(2100,12,31)),"Datum außerhalb des gültigen Bereichs",IF(NOT(ISNUMBER(D1235)),"Betrag fehlt oder ist keine Zahl",IF(D1235&lt;=0,"Betrag muss über 0 liegen",IF(ROUND(D1235,2)&lt;&gt;D1235,"Betrag hat mehr als 2 Nachkommastellen",IF(C1235&lt;SUMPRODUCT(--('Gutscheine'!$A$2:$A$501=B1235),'Gutscheine'!$B$2:$B$501),"Vor dem Ausgabedatum eingelöst",IF(ROUND(SUMPRODUCT(--($B$2:B1235=B1235),$D$2:D1235),2)&gt;ROUND(SUMPRODUCT(--('Gutscheine'!$A$2:$A$501=B1235),'Gutscheine'!$C$2:$C$501),2),"Übersteigt das Restguthaben","OK")))))))))))))</f>
        <v/>
      </c>
    </row>
    <row r="1236" spans="1:5">
      <c r="A1236" s="7"/>
      <c r="B1236" s="7"/>
      <c r="C1236" s="8"/>
      <c r="D1236" s="9"/>
      <c r="E1236" s="11">
        <f>IF(COUNTA(A1236:D1236)=0,"",IF(A1236="","Buchungs-ID fehlt",IF(SUMPRODUCT(--($A$2:$A$2001=A1236))&gt;1,"Doppelte Buchungs-ID",IF(B1236="","Gutschein-ID fehlt",IF(SUMPRODUCT(--('Gutscheine'!$A$2:$A$501=B1236))=0,"Unbekannte Gutschein-ID",IF(SUMPRODUCT(--('Gutscheine'!$A$2:$A$501=B1236))&gt;1,"Gutschein-ID steht doppelt auf „Gutscheine“",IF(NOT(ISNUMBER(C1236)),"Datum fehlt oder ist kein Datum",IF(OR(C1236&lt;DATE(2000,1,1),C1236&gt;DATE(2100,12,31)),"Datum außerhalb des gültigen Bereichs",IF(NOT(ISNUMBER(D1236)),"Betrag fehlt oder ist keine Zahl",IF(D1236&lt;=0,"Betrag muss über 0 liegen",IF(ROUND(D1236,2)&lt;&gt;D1236,"Betrag hat mehr als 2 Nachkommastellen",IF(C1236&lt;SUMPRODUCT(--('Gutscheine'!$A$2:$A$501=B1236),'Gutscheine'!$B$2:$B$501),"Vor dem Ausgabedatum eingelöst",IF(ROUND(SUMPRODUCT(--($B$2:B1236=B1236),$D$2:D1236),2)&gt;ROUND(SUMPRODUCT(--('Gutscheine'!$A$2:$A$501=B1236),'Gutscheine'!$C$2:$C$501),2),"Übersteigt das Restguthaben","OK")))))))))))))</f>
        <v/>
      </c>
    </row>
    <row r="1237" spans="1:5">
      <c r="A1237" s="7"/>
      <c r="B1237" s="7"/>
      <c r="C1237" s="8"/>
      <c r="D1237" s="9"/>
      <c r="E1237" s="11">
        <f>IF(COUNTA(A1237:D1237)=0,"",IF(A1237="","Buchungs-ID fehlt",IF(SUMPRODUCT(--($A$2:$A$2001=A1237))&gt;1,"Doppelte Buchungs-ID",IF(B1237="","Gutschein-ID fehlt",IF(SUMPRODUCT(--('Gutscheine'!$A$2:$A$501=B1237))=0,"Unbekannte Gutschein-ID",IF(SUMPRODUCT(--('Gutscheine'!$A$2:$A$501=B1237))&gt;1,"Gutschein-ID steht doppelt auf „Gutscheine“",IF(NOT(ISNUMBER(C1237)),"Datum fehlt oder ist kein Datum",IF(OR(C1237&lt;DATE(2000,1,1),C1237&gt;DATE(2100,12,31)),"Datum außerhalb des gültigen Bereichs",IF(NOT(ISNUMBER(D1237)),"Betrag fehlt oder ist keine Zahl",IF(D1237&lt;=0,"Betrag muss über 0 liegen",IF(ROUND(D1237,2)&lt;&gt;D1237,"Betrag hat mehr als 2 Nachkommastellen",IF(C1237&lt;SUMPRODUCT(--('Gutscheine'!$A$2:$A$501=B1237),'Gutscheine'!$B$2:$B$501),"Vor dem Ausgabedatum eingelöst",IF(ROUND(SUMPRODUCT(--($B$2:B1237=B1237),$D$2:D1237),2)&gt;ROUND(SUMPRODUCT(--('Gutscheine'!$A$2:$A$501=B1237),'Gutscheine'!$C$2:$C$501),2),"Übersteigt das Restguthaben","OK")))))))))))))</f>
        <v/>
      </c>
    </row>
    <row r="1238" spans="1:5">
      <c r="A1238" s="7"/>
      <c r="B1238" s="7"/>
      <c r="C1238" s="8"/>
      <c r="D1238" s="9"/>
      <c r="E1238" s="11">
        <f>IF(COUNTA(A1238:D1238)=0,"",IF(A1238="","Buchungs-ID fehlt",IF(SUMPRODUCT(--($A$2:$A$2001=A1238))&gt;1,"Doppelte Buchungs-ID",IF(B1238="","Gutschein-ID fehlt",IF(SUMPRODUCT(--('Gutscheine'!$A$2:$A$501=B1238))=0,"Unbekannte Gutschein-ID",IF(SUMPRODUCT(--('Gutscheine'!$A$2:$A$501=B1238))&gt;1,"Gutschein-ID steht doppelt auf „Gutscheine“",IF(NOT(ISNUMBER(C1238)),"Datum fehlt oder ist kein Datum",IF(OR(C1238&lt;DATE(2000,1,1),C1238&gt;DATE(2100,12,31)),"Datum außerhalb des gültigen Bereichs",IF(NOT(ISNUMBER(D1238)),"Betrag fehlt oder ist keine Zahl",IF(D1238&lt;=0,"Betrag muss über 0 liegen",IF(ROUND(D1238,2)&lt;&gt;D1238,"Betrag hat mehr als 2 Nachkommastellen",IF(C1238&lt;SUMPRODUCT(--('Gutscheine'!$A$2:$A$501=B1238),'Gutscheine'!$B$2:$B$501),"Vor dem Ausgabedatum eingelöst",IF(ROUND(SUMPRODUCT(--($B$2:B1238=B1238),$D$2:D1238),2)&gt;ROUND(SUMPRODUCT(--('Gutscheine'!$A$2:$A$501=B1238),'Gutscheine'!$C$2:$C$501),2),"Übersteigt das Restguthaben","OK")))))))))))))</f>
        <v/>
      </c>
    </row>
    <row r="1239" spans="1:5">
      <c r="A1239" s="7"/>
      <c r="B1239" s="7"/>
      <c r="C1239" s="8"/>
      <c r="D1239" s="9"/>
      <c r="E1239" s="11">
        <f>IF(COUNTA(A1239:D1239)=0,"",IF(A1239="","Buchungs-ID fehlt",IF(SUMPRODUCT(--($A$2:$A$2001=A1239))&gt;1,"Doppelte Buchungs-ID",IF(B1239="","Gutschein-ID fehlt",IF(SUMPRODUCT(--('Gutscheine'!$A$2:$A$501=B1239))=0,"Unbekannte Gutschein-ID",IF(SUMPRODUCT(--('Gutscheine'!$A$2:$A$501=B1239))&gt;1,"Gutschein-ID steht doppelt auf „Gutscheine“",IF(NOT(ISNUMBER(C1239)),"Datum fehlt oder ist kein Datum",IF(OR(C1239&lt;DATE(2000,1,1),C1239&gt;DATE(2100,12,31)),"Datum außerhalb des gültigen Bereichs",IF(NOT(ISNUMBER(D1239)),"Betrag fehlt oder ist keine Zahl",IF(D1239&lt;=0,"Betrag muss über 0 liegen",IF(ROUND(D1239,2)&lt;&gt;D1239,"Betrag hat mehr als 2 Nachkommastellen",IF(C1239&lt;SUMPRODUCT(--('Gutscheine'!$A$2:$A$501=B1239),'Gutscheine'!$B$2:$B$501),"Vor dem Ausgabedatum eingelöst",IF(ROUND(SUMPRODUCT(--($B$2:B1239=B1239),$D$2:D1239),2)&gt;ROUND(SUMPRODUCT(--('Gutscheine'!$A$2:$A$501=B1239),'Gutscheine'!$C$2:$C$501),2),"Übersteigt das Restguthaben","OK")))))))))))))</f>
        <v/>
      </c>
    </row>
    <row r="1240" spans="1:5">
      <c r="A1240" s="7"/>
      <c r="B1240" s="7"/>
      <c r="C1240" s="8"/>
      <c r="D1240" s="9"/>
      <c r="E1240" s="11">
        <f>IF(COUNTA(A1240:D1240)=0,"",IF(A1240="","Buchungs-ID fehlt",IF(SUMPRODUCT(--($A$2:$A$2001=A1240))&gt;1,"Doppelte Buchungs-ID",IF(B1240="","Gutschein-ID fehlt",IF(SUMPRODUCT(--('Gutscheine'!$A$2:$A$501=B1240))=0,"Unbekannte Gutschein-ID",IF(SUMPRODUCT(--('Gutscheine'!$A$2:$A$501=B1240))&gt;1,"Gutschein-ID steht doppelt auf „Gutscheine“",IF(NOT(ISNUMBER(C1240)),"Datum fehlt oder ist kein Datum",IF(OR(C1240&lt;DATE(2000,1,1),C1240&gt;DATE(2100,12,31)),"Datum außerhalb des gültigen Bereichs",IF(NOT(ISNUMBER(D1240)),"Betrag fehlt oder ist keine Zahl",IF(D1240&lt;=0,"Betrag muss über 0 liegen",IF(ROUND(D1240,2)&lt;&gt;D1240,"Betrag hat mehr als 2 Nachkommastellen",IF(C1240&lt;SUMPRODUCT(--('Gutscheine'!$A$2:$A$501=B1240),'Gutscheine'!$B$2:$B$501),"Vor dem Ausgabedatum eingelöst",IF(ROUND(SUMPRODUCT(--($B$2:B1240=B1240),$D$2:D1240),2)&gt;ROUND(SUMPRODUCT(--('Gutscheine'!$A$2:$A$501=B1240),'Gutscheine'!$C$2:$C$501),2),"Übersteigt das Restguthaben","OK")))))))))))))</f>
        <v/>
      </c>
    </row>
    <row r="1241" spans="1:5">
      <c r="A1241" s="7"/>
      <c r="B1241" s="7"/>
      <c r="C1241" s="8"/>
      <c r="D1241" s="9"/>
      <c r="E1241" s="11">
        <f>IF(COUNTA(A1241:D1241)=0,"",IF(A1241="","Buchungs-ID fehlt",IF(SUMPRODUCT(--($A$2:$A$2001=A1241))&gt;1,"Doppelte Buchungs-ID",IF(B1241="","Gutschein-ID fehlt",IF(SUMPRODUCT(--('Gutscheine'!$A$2:$A$501=B1241))=0,"Unbekannte Gutschein-ID",IF(SUMPRODUCT(--('Gutscheine'!$A$2:$A$501=B1241))&gt;1,"Gutschein-ID steht doppelt auf „Gutscheine“",IF(NOT(ISNUMBER(C1241)),"Datum fehlt oder ist kein Datum",IF(OR(C1241&lt;DATE(2000,1,1),C1241&gt;DATE(2100,12,31)),"Datum außerhalb des gültigen Bereichs",IF(NOT(ISNUMBER(D1241)),"Betrag fehlt oder ist keine Zahl",IF(D1241&lt;=0,"Betrag muss über 0 liegen",IF(ROUND(D1241,2)&lt;&gt;D1241,"Betrag hat mehr als 2 Nachkommastellen",IF(C1241&lt;SUMPRODUCT(--('Gutscheine'!$A$2:$A$501=B1241),'Gutscheine'!$B$2:$B$501),"Vor dem Ausgabedatum eingelöst",IF(ROUND(SUMPRODUCT(--($B$2:B1241=B1241),$D$2:D1241),2)&gt;ROUND(SUMPRODUCT(--('Gutscheine'!$A$2:$A$501=B1241),'Gutscheine'!$C$2:$C$501),2),"Übersteigt das Restguthaben","OK")))))))))))))</f>
        <v/>
      </c>
    </row>
    <row r="1242" spans="1:5">
      <c r="A1242" s="7"/>
      <c r="B1242" s="7"/>
      <c r="C1242" s="8"/>
      <c r="D1242" s="9"/>
      <c r="E1242" s="11">
        <f>IF(COUNTA(A1242:D1242)=0,"",IF(A1242="","Buchungs-ID fehlt",IF(SUMPRODUCT(--($A$2:$A$2001=A1242))&gt;1,"Doppelte Buchungs-ID",IF(B1242="","Gutschein-ID fehlt",IF(SUMPRODUCT(--('Gutscheine'!$A$2:$A$501=B1242))=0,"Unbekannte Gutschein-ID",IF(SUMPRODUCT(--('Gutscheine'!$A$2:$A$501=B1242))&gt;1,"Gutschein-ID steht doppelt auf „Gutscheine“",IF(NOT(ISNUMBER(C1242)),"Datum fehlt oder ist kein Datum",IF(OR(C1242&lt;DATE(2000,1,1),C1242&gt;DATE(2100,12,31)),"Datum außerhalb des gültigen Bereichs",IF(NOT(ISNUMBER(D1242)),"Betrag fehlt oder ist keine Zahl",IF(D1242&lt;=0,"Betrag muss über 0 liegen",IF(ROUND(D1242,2)&lt;&gt;D1242,"Betrag hat mehr als 2 Nachkommastellen",IF(C1242&lt;SUMPRODUCT(--('Gutscheine'!$A$2:$A$501=B1242),'Gutscheine'!$B$2:$B$501),"Vor dem Ausgabedatum eingelöst",IF(ROUND(SUMPRODUCT(--($B$2:B1242=B1242),$D$2:D1242),2)&gt;ROUND(SUMPRODUCT(--('Gutscheine'!$A$2:$A$501=B1242),'Gutscheine'!$C$2:$C$501),2),"Übersteigt das Restguthaben","OK")))))))))))))</f>
        <v/>
      </c>
    </row>
    <row r="1243" spans="1:5">
      <c r="A1243" s="7"/>
      <c r="B1243" s="7"/>
      <c r="C1243" s="8"/>
      <c r="D1243" s="9"/>
      <c r="E1243" s="11">
        <f>IF(COUNTA(A1243:D1243)=0,"",IF(A1243="","Buchungs-ID fehlt",IF(SUMPRODUCT(--($A$2:$A$2001=A1243))&gt;1,"Doppelte Buchungs-ID",IF(B1243="","Gutschein-ID fehlt",IF(SUMPRODUCT(--('Gutscheine'!$A$2:$A$501=B1243))=0,"Unbekannte Gutschein-ID",IF(SUMPRODUCT(--('Gutscheine'!$A$2:$A$501=B1243))&gt;1,"Gutschein-ID steht doppelt auf „Gutscheine“",IF(NOT(ISNUMBER(C1243)),"Datum fehlt oder ist kein Datum",IF(OR(C1243&lt;DATE(2000,1,1),C1243&gt;DATE(2100,12,31)),"Datum außerhalb des gültigen Bereichs",IF(NOT(ISNUMBER(D1243)),"Betrag fehlt oder ist keine Zahl",IF(D1243&lt;=0,"Betrag muss über 0 liegen",IF(ROUND(D1243,2)&lt;&gt;D1243,"Betrag hat mehr als 2 Nachkommastellen",IF(C1243&lt;SUMPRODUCT(--('Gutscheine'!$A$2:$A$501=B1243),'Gutscheine'!$B$2:$B$501),"Vor dem Ausgabedatum eingelöst",IF(ROUND(SUMPRODUCT(--($B$2:B1243=B1243),$D$2:D1243),2)&gt;ROUND(SUMPRODUCT(--('Gutscheine'!$A$2:$A$501=B1243),'Gutscheine'!$C$2:$C$501),2),"Übersteigt das Restguthaben","OK")))))))))))))</f>
        <v/>
      </c>
    </row>
    <row r="1244" spans="1:5">
      <c r="A1244" s="7"/>
      <c r="B1244" s="7"/>
      <c r="C1244" s="8"/>
      <c r="D1244" s="9"/>
      <c r="E1244" s="11">
        <f>IF(COUNTA(A1244:D1244)=0,"",IF(A1244="","Buchungs-ID fehlt",IF(SUMPRODUCT(--($A$2:$A$2001=A1244))&gt;1,"Doppelte Buchungs-ID",IF(B1244="","Gutschein-ID fehlt",IF(SUMPRODUCT(--('Gutscheine'!$A$2:$A$501=B1244))=0,"Unbekannte Gutschein-ID",IF(SUMPRODUCT(--('Gutscheine'!$A$2:$A$501=B1244))&gt;1,"Gutschein-ID steht doppelt auf „Gutscheine“",IF(NOT(ISNUMBER(C1244)),"Datum fehlt oder ist kein Datum",IF(OR(C1244&lt;DATE(2000,1,1),C1244&gt;DATE(2100,12,31)),"Datum außerhalb des gültigen Bereichs",IF(NOT(ISNUMBER(D1244)),"Betrag fehlt oder ist keine Zahl",IF(D1244&lt;=0,"Betrag muss über 0 liegen",IF(ROUND(D1244,2)&lt;&gt;D1244,"Betrag hat mehr als 2 Nachkommastellen",IF(C1244&lt;SUMPRODUCT(--('Gutscheine'!$A$2:$A$501=B1244),'Gutscheine'!$B$2:$B$501),"Vor dem Ausgabedatum eingelöst",IF(ROUND(SUMPRODUCT(--($B$2:B1244=B1244),$D$2:D1244),2)&gt;ROUND(SUMPRODUCT(--('Gutscheine'!$A$2:$A$501=B1244),'Gutscheine'!$C$2:$C$501),2),"Übersteigt das Restguthaben","OK")))))))))))))</f>
        <v/>
      </c>
    </row>
    <row r="1245" spans="1:5">
      <c r="A1245" s="7"/>
      <c r="B1245" s="7"/>
      <c r="C1245" s="8"/>
      <c r="D1245" s="9"/>
      <c r="E1245" s="11">
        <f>IF(COUNTA(A1245:D1245)=0,"",IF(A1245="","Buchungs-ID fehlt",IF(SUMPRODUCT(--($A$2:$A$2001=A1245))&gt;1,"Doppelte Buchungs-ID",IF(B1245="","Gutschein-ID fehlt",IF(SUMPRODUCT(--('Gutscheine'!$A$2:$A$501=B1245))=0,"Unbekannte Gutschein-ID",IF(SUMPRODUCT(--('Gutscheine'!$A$2:$A$501=B1245))&gt;1,"Gutschein-ID steht doppelt auf „Gutscheine“",IF(NOT(ISNUMBER(C1245)),"Datum fehlt oder ist kein Datum",IF(OR(C1245&lt;DATE(2000,1,1),C1245&gt;DATE(2100,12,31)),"Datum außerhalb des gültigen Bereichs",IF(NOT(ISNUMBER(D1245)),"Betrag fehlt oder ist keine Zahl",IF(D1245&lt;=0,"Betrag muss über 0 liegen",IF(ROUND(D1245,2)&lt;&gt;D1245,"Betrag hat mehr als 2 Nachkommastellen",IF(C1245&lt;SUMPRODUCT(--('Gutscheine'!$A$2:$A$501=B1245),'Gutscheine'!$B$2:$B$501),"Vor dem Ausgabedatum eingelöst",IF(ROUND(SUMPRODUCT(--($B$2:B1245=B1245),$D$2:D1245),2)&gt;ROUND(SUMPRODUCT(--('Gutscheine'!$A$2:$A$501=B1245),'Gutscheine'!$C$2:$C$501),2),"Übersteigt das Restguthaben","OK")))))))))))))</f>
        <v/>
      </c>
    </row>
    <row r="1246" spans="1:5">
      <c r="A1246" s="7"/>
      <c r="B1246" s="7"/>
      <c r="C1246" s="8"/>
      <c r="D1246" s="9"/>
      <c r="E1246" s="11">
        <f>IF(COUNTA(A1246:D1246)=0,"",IF(A1246="","Buchungs-ID fehlt",IF(SUMPRODUCT(--($A$2:$A$2001=A1246))&gt;1,"Doppelte Buchungs-ID",IF(B1246="","Gutschein-ID fehlt",IF(SUMPRODUCT(--('Gutscheine'!$A$2:$A$501=B1246))=0,"Unbekannte Gutschein-ID",IF(SUMPRODUCT(--('Gutscheine'!$A$2:$A$501=B1246))&gt;1,"Gutschein-ID steht doppelt auf „Gutscheine“",IF(NOT(ISNUMBER(C1246)),"Datum fehlt oder ist kein Datum",IF(OR(C1246&lt;DATE(2000,1,1),C1246&gt;DATE(2100,12,31)),"Datum außerhalb des gültigen Bereichs",IF(NOT(ISNUMBER(D1246)),"Betrag fehlt oder ist keine Zahl",IF(D1246&lt;=0,"Betrag muss über 0 liegen",IF(ROUND(D1246,2)&lt;&gt;D1246,"Betrag hat mehr als 2 Nachkommastellen",IF(C1246&lt;SUMPRODUCT(--('Gutscheine'!$A$2:$A$501=B1246),'Gutscheine'!$B$2:$B$501),"Vor dem Ausgabedatum eingelöst",IF(ROUND(SUMPRODUCT(--($B$2:B1246=B1246),$D$2:D1246),2)&gt;ROUND(SUMPRODUCT(--('Gutscheine'!$A$2:$A$501=B1246),'Gutscheine'!$C$2:$C$501),2),"Übersteigt das Restguthaben","OK")))))))))))))</f>
        <v/>
      </c>
    </row>
    <row r="1247" spans="1:5">
      <c r="A1247" s="7"/>
      <c r="B1247" s="7"/>
      <c r="C1247" s="8"/>
      <c r="D1247" s="9"/>
      <c r="E1247" s="11">
        <f>IF(COUNTA(A1247:D1247)=0,"",IF(A1247="","Buchungs-ID fehlt",IF(SUMPRODUCT(--($A$2:$A$2001=A1247))&gt;1,"Doppelte Buchungs-ID",IF(B1247="","Gutschein-ID fehlt",IF(SUMPRODUCT(--('Gutscheine'!$A$2:$A$501=B1247))=0,"Unbekannte Gutschein-ID",IF(SUMPRODUCT(--('Gutscheine'!$A$2:$A$501=B1247))&gt;1,"Gutschein-ID steht doppelt auf „Gutscheine“",IF(NOT(ISNUMBER(C1247)),"Datum fehlt oder ist kein Datum",IF(OR(C1247&lt;DATE(2000,1,1),C1247&gt;DATE(2100,12,31)),"Datum außerhalb des gültigen Bereichs",IF(NOT(ISNUMBER(D1247)),"Betrag fehlt oder ist keine Zahl",IF(D1247&lt;=0,"Betrag muss über 0 liegen",IF(ROUND(D1247,2)&lt;&gt;D1247,"Betrag hat mehr als 2 Nachkommastellen",IF(C1247&lt;SUMPRODUCT(--('Gutscheine'!$A$2:$A$501=B1247),'Gutscheine'!$B$2:$B$501),"Vor dem Ausgabedatum eingelöst",IF(ROUND(SUMPRODUCT(--($B$2:B1247=B1247),$D$2:D1247),2)&gt;ROUND(SUMPRODUCT(--('Gutscheine'!$A$2:$A$501=B1247),'Gutscheine'!$C$2:$C$501),2),"Übersteigt das Restguthaben","OK")))))))))))))</f>
        <v/>
      </c>
    </row>
    <row r="1248" spans="1:5">
      <c r="A1248" s="7"/>
      <c r="B1248" s="7"/>
      <c r="C1248" s="8"/>
      <c r="D1248" s="9"/>
      <c r="E1248" s="11">
        <f>IF(COUNTA(A1248:D1248)=0,"",IF(A1248="","Buchungs-ID fehlt",IF(SUMPRODUCT(--($A$2:$A$2001=A1248))&gt;1,"Doppelte Buchungs-ID",IF(B1248="","Gutschein-ID fehlt",IF(SUMPRODUCT(--('Gutscheine'!$A$2:$A$501=B1248))=0,"Unbekannte Gutschein-ID",IF(SUMPRODUCT(--('Gutscheine'!$A$2:$A$501=B1248))&gt;1,"Gutschein-ID steht doppelt auf „Gutscheine“",IF(NOT(ISNUMBER(C1248)),"Datum fehlt oder ist kein Datum",IF(OR(C1248&lt;DATE(2000,1,1),C1248&gt;DATE(2100,12,31)),"Datum außerhalb des gültigen Bereichs",IF(NOT(ISNUMBER(D1248)),"Betrag fehlt oder ist keine Zahl",IF(D1248&lt;=0,"Betrag muss über 0 liegen",IF(ROUND(D1248,2)&lt;&gt;D1248,"Betrag hat mehr als 2 Nachkommastellen",IF(C1248&lt;SUMPRODUCT(--('Gutscheine'!$A$2:$A$501=B1248),'Gutscheine'!$B$2:$B$501),"Vor dem Ausgabedatum eingelöst",IF(ROUND(SUMPRODUCT(--($B$2:B1248=B1248),$D$2:D1248),2)&gt;ROUND(SUMPRODUCT(--('Gutscheine'!$A$2:$A$501=B1248),'Gutscheine'!$C$2:$C$501),2),"Übersteigt das Restguthaben","OK")))))))))))))</f>
        <v/>
      </c>
    </row>
    <row r="1249" spans="1:5">
      <c r="A1249" s="7"/>
      <c r="B1249" s="7"/>
      <c r="C1249" s="8"/>
      <c r="D1249" s="9"/>
      <c r="E1249" s="11">
        <f>IF(COUNTA(A1249:D1249)=0,"",IF(A1249="","Buchungs-ID fehlt",IF(SUMPRODUCT(--($A$2:$A$2001=A1249))&gt;1,"Doppelte Buchungs-ID",IF(B1249="","Gutschein-ID fehlt",IF(SUMPRODUCT(--('Gutscheine'!$A$2:$A$501=B1249))=0,"Unbekannte Gutschein-ID",IF(SUMPRODUCT(--('Gutscheine'!$A$2:$A$501=B1249))&gt;1,"Gutschein-ID steht doppelt auf „Gutscheine“",IF(NOT(ISNUMBER(C1249)),"Datum fehlt oder ist kein Datum",IF(OR(C1249&lt;DATE(2000,1,1),C1249&gt;DATE(2100,12,31)),"Datum außerhalb des gültigen Bereichs",IF(NOT(ISNUMBER(D1249)),"Betrag fehlt oder ist keine Zahl",IF(D1249&lt;=0,"Betrag muss über 0 liegen",IF(ROUND(D1249,2)&lt;&gt;D1249,"Betrag hat mehr als 2 Nachkommastellen",IF(C1249&lt;SUMPRODUCT(--('Gutscheine'!$A$2:$A$501=B1249),'Gutscheine'!$B$2:$B$501),"Vor dem Ausgabedatum eingelöst",IF(ROUND(SUMPRODUCT(--($B$2:B1249=B1249),$D$2:D1249),2)&gt;ROUND(SUMPRODUCT(--('Gutscheine'!$A$2:$A$501=B1249),'Gutscheine'!$C$2:$C$501),2),"Übersteigt das Restguthaben","OK")))))))))))))</f>
        <v/>
      </c>
    </row>
    <row r="1250" spans="1:5">
      <c r="A1250" s="7"/>
      <c r="B1250" s="7"/>
      <c r="C1250" s="8"/>
      <c r="D1250" s="9"/>
      <c r="E1250" s="11">
        <f>IF(COUNTA(A1250:D1250)=0,"",IF(A1250="","Buchungs-ID fehlt",IF(SUMPRODUCT(--($A$2:$A$2001=A1250))&gt;1,"Doppelte Buchungs-ID",IF(B1250="","Gutschein-ID fehlt",IF(SUMPRODUCT(--('Gutscheine'!$A$2:$A$501=B1250))=0,"Unbekannte Gutschein-ID",IF(SUMPRODUCT(--('Gutscheine'!$A$2:$A$501=B1250))&gt;1,"Gutschein-ID steht doppelt auf „Gutscheine“",IF(NOT(ISNUMBER(C1250)),"Datum fehlt oder ist kein Datum",IF(OR(C1250&lt;DATE(2000,1,1),C1250&gt;DATE(2100,12,31)),"Datum außerhalb des gültigen Bereichs",IF(NOT(ISNUMBER(D1250)),"Betrag fehlt oder ist keine Zahl",IF(D1250&lt;=0,"Betrag muss über 0 liegen",IF(ROUND(D1250,2)&lt;&gt;D1250,"Betrag hat mehr als 2 Nachkommastellen",IF(C1250&lt;SUMPRODUCT(--('Gutscheine'!$A$2:$A$501=B1250),'Gutscheine'!$B$2:$B$501),"Vor dem Ausgabedatum eingelöst",IF(ROUND(SUMPRODUCT(--($B$2:B1250=B1250),$D$2:D1250),2)&gt;ROUND(SUMPRODUCT(--('Gutscheine'!$A$2:$A$501=B1250),'Gutscheine'!$C$2:$C$501),2),"Übersteigt das Restguthaben","OK")))))))))))))</f>
        <v/>
      </c>
    </row>
    <row r="1251" spans="1:5">
      <c r="A1251" s="7"/>
      <c r="B1251" s="7"/>
      <c r="C1251" s="8"/>
      <c r="D1251" s="9"/>
      <c r="E1251" s="11">
        <f>IF(COUNTA(A1251:D1251)=0,"",IF(A1251="","Buchungs-ID fehlt",IF(SUMPRODUCT(--($A$2:$A$2001=A1251))&gt;1,"Doppelte Buchungs-ID",IF(B1251="","Gutschein-ID fehlt",IF(SUMPRODUCT(--('Gutscheine'!$A$2:$A$501=B1251))=0,"Unbekannte Gutschein-ID",IF(SUMPRODUCT(--('Gutscheine'!$A$2:$A$501=B1251))&gt;1,"Gutschein-ID steht doppelt auf „Gutscheine“",IF(NOT(ISNUMBER(C1251)),"Datum fehlt oder ist kein Datum",IF(OR(C1251&lt;DATE(2000,1,1),C1251&gt;DATE(2100,12,31)),"Datum außerhalb des gültigen Bereichs",IF(NOT(ISNUMBER(D1251)),"Betrag fehlt oder ist keine Zahl",IF(D1251&lt;=0,"Betrag muss über 0 liegen",IF(ROUND(D1251,2)&lt;&gt;D1251,"Betrag hat mehr als 2 Nachkommastellen",IF(C1251&lt;SUMPRODUCT(--('Gutscheine'!$A$2:$A$501=B1251),'Gutscheine'!$B$2:$B$501),"Vor dem Ausgabedatum eingelöst",IF(ROUND(SUMPRODUCT(--($B$2:B1251=B1251),$D$2:D1251),2)&gt;ROUND(SUMPRODUCT(--('Gutscheine'!$A$2:$A$501=B1251),'Gutscheine'!$C$2:$C$501),2),"Übersteigt das Restguthaben","OK")))))))))))))</f>
        <v/>
      </c>
    </row>
    <row r="1252" spans="1:5">
      <c r="A1252" s="7"/>
      <c r="B1252" s="7"/>
      <c r="C1252" s="8"/>
      <c r="D1252" s="9"/>
      <c r="E1252" s="11">
        <f>IF(COUNTA(A1252:D1252)=0,"",IF(A1252="","Buchungs-ID fehlt",IF(SUMPRODUCT(--($A$2:$A$2001=A1252))&gt;1,"Doppelte Buchungs-ID",IF(B1252="","Gutschein-ID fehlt",IF(SUMPRODUCT(--('Gutscheine'!$A$2:$A$501=B1252))=0,"Unbekannte Gutschein-ID",IF(SUMPRODUCT(--('Gutscheine'!$A$2:$A$501=B1252))&gt;1,"Gutschein-ID steht doppelt auf „Gutscheine“",IF(NOT(ISNUMBER(C1252)),"Datum fehlt oder ist kein Datum",IF(OR(C1252&lt;DATE(2000,1,1),C1252&gt;DATE(2100,12,31)),"Datum außerhalb des gültigen Bereichs",IF(NOT(ISNUMBER(D1252)),"Betrag fehlt oder ist keine Zahl",IF(D1252&lt;=0,"Betrag muss über 0 liegen",IF(ROUND(D1252,2)&lt;&gt;D1252,"Betrag hat mehr als 2 Nachkommastellen",IF(C1252&lt;SUMPRODUCT(--('Gutscheine'!$A$2:$A$501=B1252),'Gutscheine'!$B$2:$B$501),"Vor dem Ausgabedatum eingelöst",IF(ROUND(SUMPRODUCT(--($B$2:B1252=B1252),$D$2:D1252),2)&gt;ROUND(SUMPRODUCT(--('Gutscheine'!$A$2:$A$501=B1252),'Gutscheine'!$C$2:$C$501),2),"Übersteigt das Restguthaben","OK")))))))))))))</f>
        <v/>
      </c>
    </row>
    <row r="1253" spans="1:5">
      <c r="A1253" s="7"/>
      <c r="B1253" s="7"/>
      <c r="C1253" s="8"/>
      <c r="D1253" s="9"/>
      <c r="E1253" s="11">
        <f>IF(COUNTA(A1253:D1253)=0,"",IF(A1253="","Buchungs-ID fehlt",IF(SUMPRODUCT(--($A$2:$A$2001=A1253))&gt;1,"Doppelte Buchungs-ID",IF(B1253="","Gutschein-ID fehlt",IF(SUMPRODUCT(--('Gutscheine'!$A$2:$A$501=B1253))=0,"Unbekannte Gutschein-ID",IF(SUMPRODUCT(--('Gutscheine'!$A$2:$A$501=B1253))&gt;1,"Gutschein-ID steht doppelt auf „Gutscheine“",IF(NOT(ISNUMBER(C1253)),"Datum fehlt oder ist kein Datum",IF(OR(C1253&lt;DATE(2000,1,1),C1253&gt;DATE(2100,12,31)),"Datum außerhalb des gültigen Bereichs",IF(NOT(ISNUMBER(D1253)),"Betrag fehlt oder ist keine Zahl",IF(D1253&lt;=0,"Betrag muss über 0 liegen",IF(ROUND(D1253,2)&lt;&gt;D1253,"Betrag hat mehr als 2 Nachkommastellen",IF(C1253&lt;SUMPRODUCT(--('Gutscheine'!$A$2:$A$501=B1253),'Gutscheine'!$B$2:$B$501),"Vor dem Ausgabedatum eingelöst",IF(ROUND(SUMPRODUCT(--($B$2:B1253=B1253),$D$2:D1253),2)&gt;ROUND(SUMPRODUCT(--('Gutscheine'!$A$2:$A$501=B1253),'Gutscheine'!$C$2:$C$501),2),"Übersteigt das Restguthaben","OK")))))))))))))</f>
        <v/>
      </c>
    </row>
    <row r="1254" spans="1:5">
      <c r="A1254" s="7"/>
      <c r="B1254" s="7"/>
      <c r="C1254" s="8"/>
      <c r="D1254" s="9"/>
      <c r="E1254" s="11">
        <f>IF(COUNTA(A1254:D1254)=0,"",IF(A1254="","Buchungs-ID fehlt",IF(SUMPRODUCT(--($A$2:$A$2001=A1254))&gt;1,"Doppelte Buchungs-ID",IF(B1254="","Gutschein-ID fehlt",IF(SUMPRODUCT(--('Gutscheine'!$A$2:$A$501=B1254))=0,"Unbekannte Gutschein-ID",IF(SUMPRODUCT(--('Gutscheine'!$A$2:$A$501=B1254))&gt;1,"Gutschein-ID steht doppelt auf „Gutscheine“",IF(NOT(ISNUMBER(C1254)),"Datum fehlt oder ist kein Datum",IF(OR(C1254&lt;DATE(2000,1,1),C1254&gt;DATE(2100,12,31)),"Datum außerhalb des gültigen Bereichs",IF(NOT(ISNUMBER(D1254)),"Betrag fehlt oder ist keine Zahl",IF(D1254&lt;=0,"Betrag muss über 0 liegen",IF(ROUND(D1254,2)&lt;&gt;D1254,"Betrag hat mehr als 2 Nachkommastellen",IF(C1254&lt;SUMPRODUCT(--('Gutscheine'!$A$2:$A$501=B1254),'Gutscheine'!$B$2:$B$501),"Vor dem Ausgabedatum eingelöst",IF(ROUND(SUMPRODUCT(--($B$2:B1254=B1254),$D$2:D1254),2)&gt;ROUND(SUMPRODUCT(--('Gutscheine'!$A$2:$A$501=B1254),'Gutscheine'!$C$2:$C$501),2),"Übersteigt das Restguthaben","OK")))))))))))))</f>
        <v/>
      </c>
    </row>
    <row r="1255" spans="1:5">
      <c r="A1255" s="7"/>
      <c r="B1255" s="7"/>
      <c r="C1255" s="8"/>
      <c r="D1255" s="9"/>
      <c r="E1255" s="11">
        <f>IF(COUNTA(A1255:D1255)=0,"",IF(A1255="","Buchungs-ID fehlt",IF(SUMPRODUCT(--($A$2:$A$2001=A1255))&gt;1,"Doppelte Buchungs-ID",IF(B1255="","Gutschein-ID fehlt",IF(SUMPRODUCT(--('Gutscheine'!$A$2:$A$501=B1255))=0,"Unbekannte Gutschein-ID",IF(SUMPRODUCT(--('Gutscheine'!$A$2:$A$501=B1255))&gt;1,"Gutschein-ID steht doppelt auf „Gutscheine“",IF(NOT(ISNUMBER(C1255)),"Datum fehlt oder ist kein Datum",IF(OR(C1255&lt;DATE(2000,1,1),C1255&gt;DATE(2100,12,31)),"Datum außerhalb des gültigen Bereichs",IF(NOT(ISNUMBER(D1255)),"Betrag fehlt oder ist keine Zahl",IF(D1255&lt;=0,"Betrag muss über 0 liegen",IF(ROUND(D1255,2)&lt;&gt;D1255,"Betrag hat mehr als 2 Nachkommastellen",IF(C1255&lt;SUMPRODUCT(--('Gutscheine'!$A$2:$A$501=B1255),'Gutscheine'!$B$2:$B$501),"Vor dem Ausgabedatum eingelöst",IF(ROUND(SUMPRODUCT(--($B$2:B1255=B1255),$D$2:D1255),2)&gt;ROUND(SUMPRODUCT(--('Gutscheine'!$A$2:$A$501=B1255),'Gutscheine'!$C$2:$C$501),2),"Übersteigt das Restguthaben","OK")))))))))))))</f>
        <v/>
      </c>
    </row>
    <row r="1256" spans="1:5">
      <c r="A1256" s="7"/>
      <c r="B1256" s="7"/>
      <c r="C1256" s="8"/>
      <c r="D1256" s="9"/>
      <c r="E1256" s="11">
        <f>IF(COUNTA(A1256:D1256)=0,"",IF(A1256="","Buchungs-ID fehlt",IF(SUMPRODUCT(--($A$2:$A$2001=A1256))&gt;1,"Doppelte Buchungs-ID",IF(B1256="","Gutschein-ID fehlt",IF(SUMPRODUCT(--('Gutscheine'!$A$2:$A$501=B1256))=0,"Unbekannte Gutschein-ID",IF(SUMPRODUCT(--('Gutscheine'!$A$2:$A$501=B1256))&gt;1,"Gutschein-ID steht doppelt auf „Gutscheine“",IF(NOT(ISNUMBER(C1256)),"Datum fehlt oder ist kein Datum",IF(OR(C1256&lt;DATE(2000,1,1),C1256&gt;DATE(2100,12,31)),"Datum außerhalb des gültigen Bereichs",IF(NOT(ISNUMBER(D1256)),"Betrag fehlt oder ist keine Zahl",IF(D1256&lt;=0,"Betrag muss über 0 liegen",IF(ROUND(D1256,2)&lt;&gt;D1256,"Betrag hat mehr als 2 Nachkommastellen",IF(C1256&lt;SUMPRODUCT(--('Gutscheine'!$A$2:$A$501=B1256),'Gutscheine'!$B$2:$B$501),"Vor dem Ausgabedatum eingelöst",IF(ROUND(SUMPRODUCT(--($B$2:B1256=B1256),$D$2:D1256),2)&gt;ROUND(SUMPRODUCT(--('Gutscheine'!$A$2:$A$501=B1256),'Gutscheine'!$C$2:$C$501),2),"Übersteigt das Restguthaben","OK")))))))))))))</f>
        <v/>
      </c>
    </row>
    <row r="1257" spans="1:5">
      <c r="A1257" s="7"/>
      <c r="B1257" s="7"/>
      <c r="C1257" s="8"/>
      <c r="D1257" s="9"/>
      <c r="E1257" s="11">
        <f>IF(COUNTA(A1257:D1257)=0,"",IF(A1257="","Buchungs-ID fehlt",IF(SUMPRODUCT(--($A$2:$A$2001=A1257))&gt;1,"Doppelte Buchungs-ID",IF(B1257="","Gutschein-ID fehlt",IF(SUMPRODUCT(--('Gutscheine'!$A$2:$A$501=B1257))=0,"Unbekannte Gutschein-ID",IF(SUMPRODUCT(--('Gutscheine'!$A$2:$A$501=B1257))&gt;1,"Gutschein-ID steht doppelt auf „Gutscheine“",IF(NOT(ISNUMBER(C1257)),"Datum fehlt oder ist kein Datum",IF(OR(C1257&lt;DATE(2000,1,1),C1257&gt;DATE(2100,12,31)),"Datum außerhalb des gültigen Bereichs",IF(NOT(ISNUMBER(D1257)),"Betrag fehlt oder ist keine Zahl",IF(D1257&lt;=0,"Betrag muss über 0 liegen",IF(ROUND(D1257,2)&lt;&gt;D1257,"Betrag hat mehr als 2 Nachkommastellen",IF(C1257&lt;SUMPRODUCT(--('Gutscheine'!$A$2:$A$501=B1257),'Gutscheine'!$B$2:$B$501),"Vor dem Ausgabedatum eingelöst",IF(ROUND(SUMPRODUCT(--($B$2:B1257=B1257),$D$2:D1257),2)&gt;ROUND(SUMPRODUCT(--('Gutscheine'!$A$2:$A$501=B1257),'Gutscheine'!$C$2:$C$501),2),"Übersteigt das Restguthaben","OK")))))))))))))</f>
        <v/>
      </c>
    </row>
    <row r="1258" spans="1:5">
      <c r="A1258" s="7"/>
      <c r="B1258" s="7"/>
      <c r="C1258" s="8"/>
      <c r="D1258" s="9"/>
      <c r="E1258" s="11">
        <f>IF(COUNTA(A1258:D1258)=0,"",IF(A1258="","Buchungs-ID fehlt",IF(SUMPRODUCT(--($A$2:$A$2001=A1258))&gt;1,"Doppelte Buchungs-ID",IF(B1258="","Gutschein-ID fehlt",IF(SUMPRODUCT(--('Gutscheine'!$A$2:$A$501=B1258))=0,"Unbekannte Gutschein-ID",IF(SUMPRODUCT(--('Gutscheine'!$A$2:$A$501=B1258))&gt;1,"Gutschein-ID steht doppelt auf „Gutscheine“",IF(NOT(ISNUMBER(C1258)),"Datum fehlt oder ist kein Datum",IF(OR(C1258&lt;DATE(2000,1,1),C1258&gt;DATE(2100,12,31)),"Datum außerhalb des gültigen Bereichs",IF(NOT(ISNUMBER(D1258)),"Betrag fehlt oder ist keine Zahl",IF(D1258&lt;=0,"Betrag muss über 0 liegen",IF(ROUND(D1258,2)&lt;&gt;D1258,"Betrag hat mehr als 2 Nachkommastellen",IF(C1258&lt;SUMPRODUCT(--('Gutscheine'!$A$2:$A$501=B1258),'Gutscheine'!$B$2:$B$501),"Vor dem Ausgabedatum eingelöst",IF(ROUND(SUMPRODUCT(--($B$2:B1258=B1258),$D$2:D1258),2)&gt;ROUND(SUMPRODUCT(--('Gutscheine'!$A$2:$A$501=B1258),'Gutscheine'!$C$2:$C$501),2),"Übersteigt das Restguthaben","OK")))))))))))))</f>
        <v/>
      </c>
    </row>
    <row r="1259" spans="1:5">
      <c r="A1259" s="7"/>
      <c r="B1259" s="7"/>
      <c r="C1259" s="8"/>
      <c r="D1259" s="9"/>
      <c r="E1259" s="11">
        <f>IF(COUNTA(A1259:D1259)=0,"",IF(A1259="","Buchungs-ID fehlt",IF(SUMPRODUCT(--($A$2:$A$2001=A1259))&gt;1,"Doppelte Buchungs-ID",IF(B1259="","Gutschein-ID fehlt",IF(SUMPRODUCT(--('Gutscheine'!$A$2:$A$501=B1259))=0,"Unbekannte Gutschein-ID",IF(SUMPRODUCT(--('Gutscheine'!$A$2:$A$501=B1259))&gt;1,"Gutschein-ID steht doppelt auf „Gutscheine“",IF(NOT(ISNUMBER(C1259)),"Datum fehlt oder ist kein Datum",IF(OR(C1259&lt;DATE(2000,1,1),C1259&gt;DATE(2100,12,31)),"Datum außerhalb des gültigen Bereichs",IF(NOT(ISNUMBER(D1259)),"Betrag fehlt oder ist keine Zahl",IF(D1259&lt;=0,"Betrag muss über 0 liegen",IF(ROUND(D1259,2)&lt;&gt;D1259,"Betrag hat mehr als 2 Nachkommastellen",IF(C1259&lt;SUMPRODUCT(--('Gutscheine'!$A$2:$A$501=B1259),'Gutscheine'!$B$2:$B$501),"Vor dem Ausgabedatum eingelöst",IF(ROUND(SUMPRODUCT(--($B$2:B1259=B1259),$D$2:D1259),2)&gt;ROUND(SUMPRODUCT(--('Gutscheine'!$A$2:$A$501=B1259),'Gutscheine'!$C$2:$C$501),2),"Übersteigt das Restguthaben","OK")))))))))))))</f>
        <v/>
      </c>
    </row>
    <row r="1260" spans="1:5">
      <c r="A1260" s="7"/>
      <c r="B1260" s="7"/>
      <c r="C1260" s="8"/>
      <c r="D1260" s="9"/>
      <c r="E1260" s="11">
        <f>IF(COUNTA(A1260:D1260)=0,"",IF(A1260="","Buchungs-ID fehlt",IF(SUMPRODUCT(--($A$2:$A$2001=A1260))&gt;1,"Doppelte Buchungs-ID",IF(B1260="","Gutschein-ID fehlt",IF(SUMPRODUCT(--('Gutscheine'!$A$2:$A$501=B1260))=0,"Unbekannte Gutschein-ID",IF(SUMPRODUCT(--('Gutscheine'!$A$2:$A$501=B1260))&gt;1,"Gutschein-ID steht doppelt auf „Gutscheine“",IF(NOT(ISNUMBER(C1260)),"Datum fehlt oder ist kein Datum",IF(OR(C1260&lt;DATE(2000,1,1),C1260&gt;DATE(2100,12,31)),"Datum außerhalb des gültigen Bereichs",IF(NOT(ISNUMBER(D1260)),"Betrag fehlt oder ist keine Zahl",IF(D1260&lt;=0,"Betrag muss über 0 liegen",IF(ROUND(D1260,2)&lt;&gt;D1260,"Betrag hat mehr als 2 Nachkommastellen",IF(C1260&lt;SUMPRODUCT(--('Gutscheine'!$A$2:$A$501=B1260),'Gutscheine'!$B$2:$B$501),"Vor dem Ausgabedatum eingelöst",IF(ROUND(SUMPRODUCT(--($B$2:B1260=B1260),$D$2:D1260),2)&gt;ROUND(SUMPRODUCT(--('Gutscheine'!$A$2:$A$501=B1260),'Gutscheine'!$C$2:$C$501),2),"Übersteigt das Restguthaben","OK")))))))))))))</f>
        <v/>
      </c>
    </row>
    <row r="1261" spans="1:5">
      <c r="A1261" s="7"/>
      <c r="B1261" s="7"/>
      <c r="C1261" s="8"/>
      <c r="D1261" s="9"/>
      <c r="E1261" s="11">
        <f>IF(COUNTA(A1261:D1261)=0,"",IF(A1261="","Buchungs-ID fehlt",IF(SUMPRODUCT(--($A$2:$A$2001=A1261))&gt;1,"Doppelte Buchungs-ID",IF(B1261="","Gutschein-ID fehlt",IF(SUMPRODUCT(--('Gutscheine'!$A$2:$A$501=B1261))=0,"Unbekannte Gutschein-ID",IF(SUMPRODUCT(--('Gutscheine'!$A$2:$A$501=B1261))&gt;1,"Gutschein-ID steht doppelt auf „Gutscheine“",IF(NOT(ISNUMBER(C1261)),"Datum fehlt oder ist kein Datum",IF(OR(C1261&lt;DATE(2000,1,1),C1261&gt;DATE(2100,12,31)),"Datum außerhalb des gültigen Bereichs",IF(NOT(ISNUMBER(D1261)),"Betrag fehlt oder ist keine Zahl",IF(D1261&lt;=0,"Betrag muss über 0 liegen",IF(ROUND(D1261,2)&lt;&gt;D1261,"Betrag hat mehr als 2 Nachkommastellen",IF(C1261&lt;SUMPRODUCT(--('Gutscheine'!$A$2:$A$501=B1261),'Gutscheine'!$B$2:$B$501),"Vor dem Ausgabedatum eingelöst",IF(ROUND(SUMPRODUCT(--($B$2:B1261=B1261),$D$2:D1261),2)&gt;ROUND(SUMPRODUCT(--('Gutscheine'!$A$2:$A$501=B1261),'Gutscheine'!$C$2:$C$501),2),"Übersteigt das Restguthaben","OK")))))))))))))</f>
        <v/>
      </c>
    </row>
    <row r="1262" spans="1:5">
      <c r="A1262" s="7"/>
      <c r="B1262" s="7"/>
      <c r="C1262" s="8"/>
      <c r="D1262" s="9"/>
      <c r="E1262" s="11">
        <f>IF(COUNTA(A1262:D1262)=0,"",IF(A1262="","Buchungs-ID fehlt",IF(SUMPRODUCT(--($A$2:$A$2001=A1262))&gt;1,"Doppelte Buchungs-ID",IF(B1262="","Gutschein-ID fehlt",IF(SUMPRODUCT(--('Gutscheine'!$A$2:$A$501=B1262))=0,"Unbekannte Gutschein-ID",IF(SUMPRODUCT(--('Gutscheine'!$A$2:$A$501=B1262))&gt;1,"Gutschein-ID steht doppelt auf „Gutscheine“",IF(NOT(ISNUMBER(C1262)),"Datum fehlt oder ist kein Datum",IF(OR(C1262&lt;DATE(2000,1,1),C1262&gt;DATE(2100,12,31)),"Datum außerhalb des gültigen Bereichs",IF(NOT(ISNUMBER(D1262)),"Betrag fehlt oder ist keine Zahl",IF(D1262&lt;=0,"Betrag muss über 0 liegen",IF(ROUND(D1262,2)&lt;&gt;D1262,"Betrag hat mehr als 2 Nachkommastellen",IF(C1262&lt;SUMPRODUCT(--('Gutscheine'!$A$2:$A$501=B1262),'Gutscheine'!$B$2:$B$501),"Vor dem Ausgabedatum eingelöst",IF(ROUND(SUMPRODUCT(--($B$2:B1262=B1262),$D$2:D1262),2)&gt;ROUND(SUMPRODUCT(--('Gutscheine'!$A$2:$A$501=B1262),'Gutscheine'!$C$2:$C$501),2),"Übersteigt das Restguthaben","OK")))))))))))))</f>
        <v/>
      </c>
    </row>
    <row r="1263" spans="1:5">
      <c r="A1263" s="7"/>
      <c r="B1263" s="7"/>
      <c r="C1263" s="8"/>
      <c r="D1263" s="9"/>
      <c r="E1263" s="11">
        <f>IF(COUNTA(A1263:D1263)=0,"",IF(A1263="","Buchungs-ID fehlt",IF(SUMPRODUCT(--($A$2:$A$2001=A1263))&gt;1,"Doppelte Buchungs-ID",IF(B1263="","Gutschein-ID fehlt",IF(SUMPRODUCT(--('Gutscheine'!$A$2:$A$501=B1263))=0,"Unbekannte Gutschein-ID",IF(SUMPRODUCT(--('Gutscheine'!$A$2:$A$501=B1263))&gt;1,"Gutschein-ID steht doppelt auf „Gutscheine“",IF(NOT(ISNUMBER(C1263)),"Datum fehlt oder ist kein Datum",IF(OR(C1263&lt;DATE(2000,1,1),C1263&gt;DATE(2100,12,31)),"Datum außerhalb des gültigen Bereichs",IF(NOT(ISNUMBER(D1263)),"Betrag fehlt oder ist keine Zahl",IF(D1263&lt;=0,"Betrag muss über 0 liegen",IF(ROUND(D1263,2)&lt;&gt;D1263,"Betrag hat mehr als 2 Nachkommastellen",IF(C1263&lt;SUMPRODUCT(--('Gutscheine'!$A$2:$A$501=B1263),'Gutscheine'!$B$2:$B$501),"Vor dem Ausgabedatum eingelöst",IF(ROUND(SUMPRODUCT(--($B$2:B1263=B1263),$D$2:D1263),2)&gt;ROUND(SUMPRODUCT(--('Gutscheine'!$A$2:$A$501=B1263),'Gutscheine'!$C$2:$C$501),2),"Übersteigt das Restguthaben","OK")))))))))))))</f>
        <v/>
      </c>
    </row>
    <row r="1264" spans="1:5">
      <c r="A1264" s="7"/>
      <c r="B1264" s="7"/>
      <c r="C1264" s="8"/>
      <c r="D1264" s="9"/>
      <c r="E1264" s="11">
        <f>IF(COUNTA(A1264:D1264)=0,"",IF(A1264="","Buchungs-ID fehlt",IF(SUMPRODUCT(--($A$2:$A$2001=A1264))&gt;1,"Doppelte Buchungs-ID",IF(B1264="","Gutschein-ID fehlt",IF(SUMPRODUCT(--('Gutscheine'!$A$2:$A$501=B1264))=0,"Unbekannte Gutschein-ID",IF(SUMPRODUCT(--('Gutscheine'!$A$2:$A$501=B1264))&gt;1,"Gutschein-ID steht doppelt auf „Gutscheine“",IF(NOT(ISNUMBER(C1264)),"Datum fehlt oder ist kein Datum",IF(OR(C1264&lt;DATE(2000,1,1),C1264&gt;DATE(2100,12,31)),"Datum außerhalb des gültigen Bereichs",IF(NOT(ISNUMBER(D1264)),"Betrag fehlt oder ist keine Zahl",IF(D1264&lt;=0,"Betrag muss über 0 liegen",IF(ROUND(D1264,2)&lt;&gt;D1264,"Betrag hat mehr als 2 Nachkommastellen",IF(C1264&lt;SUMPRODUCT(--('Gutscheine'!$A$2:$A$501=B1264),'Gutscheine'!$B$2:$B$501),"Vor dem Ausgabedatum eingelöst",IF(ROUND(SUMPRODUCT(--($B$2:B1264=B1264),$D$2:D1264),2)&gt;ROUND(SUMPRODUCT(--('Gutscheine'!$A$2:$A$501=B1264),'Gutscheine'!$C$2:$C$501),2),"Übersteigt das Restguthaben","OK")))))))))))))</f>
        <v/>
      </c>
    </row>
    <row r="1265" spans="1:5">
      <c r="A1265" s="7"/>
      <c r="B1265" s="7"/>
      <c r="C1265" s="8"/>
      <c r="D1265" s="9"/>
      <c r="E1265" s="11">
        <f>IF(COUNTA(A1265:D1265)=0,"",IF(A1265="","Buchungs-ID fehlt",IF(SUMPRODUCT(--($A$2:$A$2001=A1265))&gt;1,"Doppelte Buchungs-ID",IF(B1265="","Gutschein-ID fehlt",IF(SUMPRODUCT(--('Gutscheine'!$A$2:$A$501=B1265))=0,"Unbekannte Gutschein-ID",IF(SUMPRODUCT(--('Gutscheine'!$A$2:$A$501=B1265))&gt;1,"Gutschein-ID steht doppelt auf „Gutscheine“",IF(NOT(ISNUMBER(C1265)),"Datum fehlt oder ist kein Datum",IF(OR(C1265&lt;DATE(2000,1,1),C1265&gt;DATE(2100,12,31)),"Datum außerhalb des gültigen Bereichs",IF(NOT(ISNUMBER(D1265)),"Betrag fehlt oder ist keine Zahl",IF(D1265&lt;=0,"Betrag muss über 0 liegen",IF(ROUND(D1265,2)&lt;&gt;D1265,"Betrag hat mehr als 2 Nachkommastellen",IF(C1265&lt;SUMPRODUCT(--('Gutscheine'!$A$2:$A$501=B1265),'Gutscheine'!$B$2:$B$501),"Vor dem Ausgabedatum eingelöst",IF(ROUND(SUMPRODUCT(--($B$2:B1265=B1265),$D$2:D1265),2)&gt;ROUND(SUMPRODUCT(--('Gutscheine'!$A$2:$A$501=B1265),'Gutscheine'!$C$2:$C$501),2),"Übersteigt das Restguthaben","OK")))))))))))))</f>
        <v/>
      </c>
    </row>
    <row r="1266" spans="1:5">
      <c r="A1266" s="7"/>
      <c r="B1266" s="7"/>
      <c r="C1266" s="8"/>
      <c r="D1266" s="9"/>
      <c r="E1266" s="11">
        <f>IF(COUNTA(A1266:D1266)=0,"",IF(A1266="","Buchungs-ID fehlt",IF(SUMPRODUCT(--($A$2:$A$2001=A1266))&gt;1,"Doppelte Buchungs-ID",IF(B1266="","Gutschein-ID fehlt",IF(SUMPRODUCT(--('Gutscheine'!$A$2:$A$501=B1266))=0,"Unbekannte Gutschein-ID",IF(SUMPRODUCT(--('Gutscheine'!$A$2:$A$501=B1266))&gt;1,"Gutschein-ID steht doppelt auf „Gutscheine“",IF(NOT(ISNUMBER(C1266)),"Datum fehlt oder ist kein Datum",IF(OR(C1266&lt;DATE(2000,1,1),C1266&gt;DATE(2100,12,31)),"Datum außerhalb des gültigen Bereichs",IF(NOT(ISNUMBER(D1266)),"Betrag fehlt oder ist keine Zahl",IF(D1266&lt;=0,"Betrag muss über 0 liegen",IF(ROUND(D1266,2)&lt;&gt;D1266,"Betrag hat mehr als 2 Nachkommastellen",IF(C1266&lt;SUMPRODUCT(--('Gutscheine'!$A$2:$A$501=B1266),'Gutscheine'!$B$2:$B$501),"Vor dem Ausgabedatum eingelöst",IF(ROUND(SUMPRODUCT(--($B$2:B1266=B1266),$D$2:D1266),2)&gt;ROUND(SUMPRODUCT(--('Gutscheine'!$A$2:$A$501=B1266),'Gutscheine'!$C$2:$C$501),2),"Übersteigt das Restguthaben","OK")))))))))))))</f>
        <v/>
      </c>
    </row>
    <row r="1267" spans="1:5">
      <c r="A1267" s="7"/>
      <c r="B1267" s="7"/>
      <c r="C1267" s="8"/>
      <c r="D1267" s="9"/>
      <c r="E1267" s="11">
        <f>IF(COUNTA(A1267:D1267)=0,"",IF(A1267="","Buchungs-ID fehlt",IF(SUMPRODUCT(--($A$2:$A$2001=A1267))&gt;1,"Doppelte Buchungs-ID",IF(B1267="","Gutschein-ID fehlt",IF(SUMPRODUCT(--('Gutscheine'!$A$2:$A$501=B1267))=0,"Unbekannte Gutschein-ID",IF(SUMPRODUCT(--('Gutscheine'!$A$2:$A$501=B1267))&gt;1,"Gutschein-ID steht doppelt auf „Gutscheine“",IF(NOT(ISNUMBER(C1267)),"Datum fehlt oder ist kein Datum",IF(OR(C1267&lt;DATE(2000,1,1),C1267&gt;DATE(2100,12,31)),"Datum außerhalb des gültigen Bereichs",IF(NOT(ISNUMBER(D1267)),"Betrag fehlt oder ist keine Zahl",IF(D1267&lt;=0,"Betrag muss über 0 liegen",IF(ROUND(D1267,2)&lt;&gt;D1267,"Betrag hat mehr als 2 Nachkommastellen",IF(C1267&lt;SUMPRODUCT(--('Gutscheine'!$A$2:$A$501=B1267),'Gutscheine'!$B$2:$B$501),"Vor dem Ausgabedatum eingelöst",IF(ROUND(SUMPRODUCT(--($B$2:B1267=B1267),$D$2:D1267),2)&gt;ROUND(SUMPRODUCT(--('Gutscheine'!$A$2:$A$501=B1267),'Gutscheine'!$C$2:$C$501),2),"Übersteigt das Restguthaben","OK")))))))))))))</f>
        <v/>
      </c>
    </row>
    <row r="1268" spans="1:5">
      <c r="A1268" s="7"/>
      <c r="B1268" s="7"/>
      <c r="C1268" s="8"/>
      <c r="D1268" s="9"/>
      <c r="E1268" s="11">
        <f>IF(COUNTA(A1268:D1268)=0,"",IF(A1268="","Buchungs-ID fehlt",IF(SUMPRODUCT(--($A$2:$A$2001=A1268))&gt;1,"Doppelte Buchungs-ID",IF(B1268="","Gutschein-ID fehlt",IF(SUMPRODUCT(--('Gutscheine'!$A$2:$A$501=B1268))=0,"Unbekannte Gutschein-ID",IF(SUMPRODUCT(--('Gutscheine'!$A$2:$A$501=B1268))&gt;1,"Gutschein-ID steht doppelt auf „Gutscheine“",IF(NOT(ISNUMBER(C1268)),"Datum fehlt oder ist kein Datum",IF(OR(C1268&lt;DATE(2000,1,1),C1268&gt;DATE(2100,12,31)),"Datum außerhalb des gültigen Bereichs",IF(NOT(ISNUMBER(D1268)),"Betrag fehlt oder ist keine Zahl",IF(D1268&lt;=0,"Betrag muss über 0 liegen",IF(ROUND(D1268,2)&lt;&gt;D1268,"Betrag hat mehr als 2 Nachkommastellen",IF(C1268&lt;SUMPRODUCT(--('Gutscheine'!$A$2:$A$501=B1268),'Gutscheine'!$B$2:$B$501),"Vor dem Ausgabedatum eingelöst",IF(ROUND(SUMPRODUCT(--($B$2:B1268=B1268),$D$2:D1268),2)&gt;ROUND(SUMPRODUCT(--('Gutscheine'!$A$2:$A$501=B1268),'Gutscheine'!$C$2:$C$501),2),"Übersteigt das Restguthaben","OK")))))))))))))</f>
        <v/>
      </c>
    </row>
    <row r="1269" spans="1:5">
      <c r="A1269" s="7"/>
      <c r="B1269" s="7"/>
      <c r="C1269" s="8"/>
      <c r="D1269" s="9"/>
      <c r="E1269" s="11">
        <f>IF(COUNTA(A1269:D1269)=0,"",IF(A1269="","Buchungs-ID fehlt",IF(SUMPRODUCT(--($A$2:$A$2001=A1269))&gt;1,"Doppelte Buchungs-ID",IF(B1269="","Gutschein-ID fehlt",IF(SUMPRODUCT(--('Gutscheine'!$A$2:$A$501=B1269))=0,"Unbekannte Gutschein-ID",IF(SUMPRODUCT(--('Gutscheine'!$A$2:$A$501=B1269))&gt;1,"Gutschein-ID steht doppelt auf „Gutscheine“",IF(NOT(ISNUMBER(C1269)),"Datum fehlt oder ist kein Datum",IF(OR(C1269&lt;DATE(2000,1,1),C1269&gt;DATE(2100,12,31)),"Datum außerhalb des gültigen Bereichs",IF(NOT(ISNUMBER(D1269)),"Betrag fehlt oder ist keine Zahl",IF(D1269&lt;=0,"Betrag muss über 0 liegen",IF(ROUND(D1269,2)&lt;&gt;D1269,"Betrag hat mehr als 2 Nachkommastellen",IF(C1269&lt;SUMPRODUCT(--('Gutscheine'!$A$2:$A$501=B1269),'Gutscheine'!$B$2:$B$501),"Vor dem Ausgabedatum eingelöst",IF(ROUND(SUMPRODUCT(--($B$2:B1269=B1269),$D$2:D1269),2)&gt;ROUND(SUMPRODUCT(--('Gutscheine'!$A$2:$A$501=B1269),'Gutscheine'!$C$2:$C$501),2),"Übersteigt das Restguthaben","OK")))))))))))))</f>
        <v/>
      </c>
    </row>
    <row r="1270" spans="1:5">
      <c r="A1270" s="7"/>
      <c r="B1270" s="7"/>
      <c r="C1270" s="8"/>
      <c r="D1270" s="9"/>
      <c r="E1270" s="11">
        <f>IF(COUNTA(A1270:D1270)=0,"",IF(A1270="","Buchungs-ID fehlt",IF(SUMPRODUCT(--($A$2:$A$2001=A1270))&gt;1,"Doppelte Buchungs-ID",IF(B1270="","Gutschein-ID fehlt",IF(SUMPRODUCT(--('Gutscheine'!$A$2:$A$501=B1270))=0,"Unbekannte Gutschein-ID",IF(SUMPRODUCT(--('Gutscheine'!$A$2:$A$501=B1270))&gt;1,"Gutschein-ID steht doppelt auf „Gutscheine“",IF(NOT(ISNUMBER(C1270)),"Datum fehlt oder ist kein Datum",IF(OR(C1270&lt;DATE(2000,1,1),C1270&gt;DATE(2100,12,31)),"Datum außerhalb des gültigen Bereichs",IF(NOT(ISNUMBER(D1270)),"Betrag fehlt oder ist keine Zahl",IF(D1270&lt;=0,"Betrag muss über 0 liegen",IF(ROUND(D1270,2)&lt;&gt;D1270,"Betrag hat mehr als 2 Nachkommastellen",IF(C1270&lt;SUMPRODUCT(--('Gutscheine'!$A$2:$A$501=B1270),'Gutscheine'!$B$2:$B$501),"Vor dem Ausgabedatum eingelöst",IF(ROUND(SUMPRODUCT(--($B$2:B1270=B1270),$D$2:D1270),2)&gt;ROUND(SUMPRODUCT(--('Gutscheine'!$A$2:$A$501=B1270),'Gutscheine'!$C$2:$C$501),2),"Übersteigt das Restguthaben","OK")))))))))))))</f>
        <v/>
      </c>
    </row>
    <row r="1271" spans="1:5">
      <c r="A1271" s="7"/>
      <c r="B1271" s="7"/>
      <c r="C1271" s="8"/>
      <c r="D1271" s="9"/>
      <c r="E1271" s="11">
        <f>IF(COUNTA(A1271:D1271)=0,"",IF(A1271="","Buchungs-ID fehlt",IF(SUMPRODUCT(--($A$2:$A$2001=A1271))&gt;1,"Doppelte Buchungs-ID",IF(B1271="","Gutschein-ID fehlt",IF(SUMPRODUCT(--('Gutscheine'!$A$2:$A$501=B1271))=0,"Unbekannte Gutschein-ID",IF(SUMPRODUCT(--('Gutscheine'!$A$2:$A$501=B1271))&gt;1,"Gutschein-ID steht doppelt auf „Gutscheine“",IF(NOT(ISNUMBER(C1271)),"Datum fehlt oder ist kein Datum",IF(OR(C1271&lt;DATE(2000,1,1),C1271&gt;DATE(2100,12,31)),"Datum außerhalb des gültigen Bereichs",IF(NOT(ISNUMBER(D1271)),"Betrag fehlt oder ist keine Zahl",IF(D1271&lt;=0,"Betrag muss über 0 liegen",IF(ROUND(D1271,2)&lt;&gt;D1271,"Betrag hat mehr als 2 Nachkommastellen",IF(C1271&lt;SUMPRODUCT(--('Gutscheine'!$A$2:$A$501=B1271),'Gutscheine'!$B$2:$B$501),"Vor dem Ausgabedatum eingelöst",IF(ROUND(SUMPRODUCT(--($B$2:B1271=B1271),$D$2:D1271),2)&gt;ROUND(SUMPRODUCT(--('Gutscheine'!$A$2:$A$501=B1271),'Gutscheine'!$C$2:$C$501),2),"Übersteigt das Restguthaben","OK")))))))))))))</f>
        <v/>
      </c>
    </row>
    <row r="1272" spans="1:5">
      <c r="A1272" s="7"/>
      <c r="B1272" s="7"/>
      <c r="C1272" s="8"/>
      <c r="D1272" s="9"/>
      <c r="E1272" s="11">
        <f>IF(COUNTA(A1272:D1272)=0,"",IF(A1272="","Buchungs-ID fehlt",IF(SUMPRODUCT(--($A$2:$A$2001=A1272))&gt;1,"Doppelte Buchungs-ID",IF(B1272="","Gutschein-ID fehlt",IF(SUMPRODUCT(--('Gutscheine'!$A$2:$A$501=B1272))=0,"Unbekannte Gutschein-ID",IF(SUMPRODUCT(--('Gutscheine'!$A$2:$A$501=B1272))&gt;1,"Gutschein-ID steht doppelt auf „Gutscheine“",IF(NOT(ISNUMBER(C1272)),"Datum fehlt oder ist kein Datum",IF(OR(C1272&lt;DATE(2000,1,1),C1272&gt;DATE(2100,12,31)),"Datum außerhalb des gültigen Bereichs",IF(NOT(ISNUMBER(D1272)),"Betrag fehlt oder ist keine Zahl",IF(D1272&lt;=0,"Betrag muss über 0 liegen",IF(ROUND(D1272,2)&lt;&gt;D1272,"Betrag hat mehr als 2 Nachkommastellen",IF(C1272&lt;SUMPRODUCT(--('Gutscheine'!$A$2:$A$501=B1272),'Gutscheine'!$B$2:$B$501),"Vor dem Ausgabedatum eingelöst",IF(ROUND(SUMPRODUCT(--($B$2:B1272=B1272),$D$2:D1272),2)&gt;ROUND(SUMPRODUCT(--('Gutscheine'!$A$2:$A$501=B1272),'Gutscheine'!$C$2:$C$501),2),"Übersteigt das Restguthaben","OK")))))))))))))</f>
        <v/>
      </c>
    </row>
    <row r="1273" spans="1:5">
      <c r="A1273" s="7"/>
      <c r="B1273" s="7"/>
      <c r="C1273" s="8"/>
      <c r="D1273" s="9"/>
      <c r="E1273" s="11">
        <f>IF(COUNTA(A1273:D1273)=0,"",IF(A1273="","Buchungs-ID fehlt",IF(SUMPRODUCT(--($A$2:$A$2001=A1273))&gt;1,"Doppelte Buchungs-ID",IF(B1273="","Gutschein-ID fehlt",IF(SUMPRODUCT(--('Gutscheine'!$A$2:$A$501=B1273))=0,"Unbekannte Gutschein-ID",IF(SUMPRODUCT(--('Gutscheine'!$A$2:$A$501=B1273))&gt;1,"Gutschein-ID steht doppelt auf „Gutscheine“",IF(NOT(ISNUMBER(C1273)),"Datum fehlt oder ist kein Datum",IF(OR(C1273&lt;DATE(2000,1,1),C1273&gt;DATE(2100,12,31)),"Datum außerhalb des gültigen Bereichs",IF(NOT(ISNUMBER(D1273)),"Betrag fehlt oder ist keine Zahl",IF(D1273&lt;=0,"Betrag muss über 0 liegen",IF(ROUND(D1273,2)&lt;&gt;D1273,"Betrag hat mehr als 2 Nachkommastellen",IF(C1273&lt;SUMPRODUCT(--('Gutscheine'!$A$2:$A$501=B1273),'Gutscheine'!$B$2:$B$501),"Vor dem Ausgabedatum eingelöst",IF(ROUND(SUMPRODUCT(--($B$2:B1273=B1273),$D$2:D1273),2)&gt;ROUND(SUMPRODUCT(--('Gutscheine'!$A$2:$A$501=B1273),'Gutscheine'!$C$2:$C$501),2),"Übersteigt das Restguthaben","OK")))))))))))))</f>
        <v/>
      </c>
    </row>
    <row r="1274" spans="1:5">
      <c r="A1274" s="7"/>
      <c r="B1274" s="7"/>
      <c r="C1274" s="8"/>
      <c r="D1274" s="9"/>
      <c r="E1274" s="11">
        <f>IF(COUNTA(A1274:D1274)=0,"",IF(A1274="","Buchungs-ID fehlt",IF(SUMPRODUCT(--($A$2:$A$2001=A1274))&gt;1,"Doppelte Buchungs-ID",IF(B1274="","Gutschein-ID fehlt",IF(SUMPRODUCT(--('Gutscheine'!$A$2:$A$501=B1274))=0,"Unbekannte Gutschein-ID",IF(SUMPRODUCT(--('Gutscheine'!$A$2:$A$501=B1274))&gt;1,"Gutschein-ID steht doppelt auf „Gutscheine“",IF(NOT(ISNUMBER(C1274)),"Datum fehlt oder ist kein Datum",IF(OR(C1274&lt;DATE(2000,1,1),C1274&gt;DATE(2100,12,31)),"Datum außerhalb des gültigen Bereichs",IF(NOT(ISNUMBER(D1274)),"Betrag fehlt oder ist keine Zahl",IF(D1274&lt;=0,"Betrag muss über 0 liegen",IF(ROUND(D1274,2)&lt;&gt;D1274,"Betrag hat mehr als 2 Nachkommastellen",IF(C1274&lt;SUMPRODUCT(--('Gutscheine'!$A$2:$A$501=B1274),'Gutscheine'!$B$2:$B$501),"Vor dem Ausgabedatum eingelöst",IF(ROUND(SUMPRODUCT(--($B$2:B1274=B1274),$D$2:D1274),2)&gt;ROUND(SUMPRODUCT(--('Gutscheine'!$A$2:$A$501=B1274),'Gutscheine'!$C$2:$C$501),2),"Übersteigt das Restguthaben","OK")))))))))))))</f>
        <v/>
      </c>
    </row>
    <row r="1275" spans="1:5">
      <c r="A1275" s="7"/>
      <c r="B1275" s="7"/>
      <c r="C1275" s="8"/>
      <c r="D1275" s="9"/>
      <c r="E1275" s="11">
        <f>IF(COUNTA(A1275:D1275)=0,"",IF(A1275="","Buchungs-ID fehlt",IF(SUMPRODUCT(--($A$2:$A$2001=A1275))&gt;1,"Doppelte Buchungs-ID",IF(B1275="","Gutschein-ID fehlt",IF(SUMPRODUCT(--('Gutscheine'!$A$2:$A$501=B1275))=0,"Unbekannte Gutschein-ID",IF(SUMPRODUCT(--('Gutscheine'!$A$2:$A$501=B1275))&gt;1,"Gutschein-ID steht doppelt auf „Gutscheine“",IF(NOT(ISNUMBER(C1275)),"Datum fehlt oder ist kein Datum",IF(OR(C1275&lt;DATE(2000,1,1),C1275&gt;DATE(2100,12,31)),"Datum außerhalb des gültigen Bereichs",IF(NOT(ISNUMBER(D1275)),"Betrag fehlt oder ist keine Zahl",IF(D1275&lt;=0,"Betrag muss über 0 liegen",IF(ROUND(D1275,2)&lt;&gt;D1275,"Betrag hat mehr als 2 Nachkommastellen",IF(C1275&lt;SUMPRODUCT(--('Gutscheine'!$A$2:$A$501=B1275),'Gutscheine'!$B$2:$B$501),"Vor dem Ausgabedatum eingelöst",IF(ROUND(SUMPRODUCT(--($B$2:B1275=B1275),$D$2:D1275),2)&gt;ROUND(SUMPRODUCT(--('Gutscheine'!$A$2:$A$501=B1275),'Gutscheine'!$C$2:$C$501),2),"Übersteigt das Restguthaben","OK")))))))))))))</f>
        <v/>
      </c>
    </row>
    <row r="1276" spans="1:5">
      <c r="A1276" s="7"/>
      <c r="B1276" s="7"/>
      <c r="C1276" s="8"/>
      <c r="D1276" s="9"/>
      <c r="E1276" s="11">
        <f>IF(COUNTA(A1276:D1276)=0,"",IF(A1276="","Buchungs-ID fehlt",IF(SUMPRODUCT(--($A$2:$A$2001=A1276))&gt;1,"Doppelte Buchungs-ID",IF(B1276="","Gutschein-ID fehlt",IF(SUMPRODUCT(--('Gutscheine'!$A$2:$A$501=B1276))=0,"Unbekannte Gutschein-ID",IF(SUMPRODUCT(--('Gutscheine'!$A$2:$A$501=B1276))&gt;1,"Gutschein-ID steht doppelt auf „Gutscheine“",IF(NOT(ISNUMBER(C1276)),"Datum fehlt oder ist kein Datum",IF(OR(C1276&lt;DATE(2000,1,1),C1276&gt;DATE(2100,12,31)),"Datum außerhalb des gültigen Bereichs",IF(NOT(ISNUMBER(D1276)),"Betrag fehlt oder ist keine Zahl",IF(D1276&lt;=0,"Betrag muss über 0 liegen",IF(ROUND(D1276,2)&lt;&gt;D1276,"Betrag hat mehr als 2 Nachkommastellen",IF(C1276&lt;SUMPRODUCT(--('Gutscheine'!$A$2:$A$501=B1276),'Gutscheine'!$B$2:$B$501),"Vor dem Ausgabedatum eingelöst",IF(ROUND(SUMPRODUCT(--($B$2:B1276=B1276),$D$2:D1276),2)&gt;ROUND(SUMPRODUCT(--('Gutscheine'!$A$2:$A$501=B1276),'Gutscheine'!$C$2:$C$501),2),"Übersteigt das Restguthaben","OK")))))))))))))</f>
        <v/>
      </c>
    </row>
    <row r="1277" spans="1:5">
      <c r="A1277" s="7"/>
      <c r="B1277" s="7"/>
      <c r="C1277" s="8"/>
      <c r="D1277" s="9"/>
      <c r="E1277" s="11">
        <f>IF(COUNTA(A1277:D1277)=0,"",IF(A1277="","Buchungs-ID fehlt",IF(SUMPRODUCT(--($A$2:$A$2001=A1277))&gt;1,"Doppelte Buchungs-ID",IF(B1277="","Gutschein-ID fehlt",IF(SUMPRODUCT(--('Gutscheine'!$A$2:$A$501=B1277))=0,"Unbekannte Gutschein-ID",IF(SUMPRODUCT(--('Gutscheine'!$A$2:$A$501=B1277))&gt;1,"Gutschein-ID steht doppelt auf „Gutscheine“",IF(NOT(ISNUMBER(C1277)),"Datum fehlt oder ist kein Datum",IF(OR(C1277&lt;DATE(2000,1,1),C1277&gt;DATE(2100,12,31)),"Datum außerhalb des gültigen Bereichs",IF(NOT(ISNUMBER(D1277)),"Betrag fehlt oder ist keine Zahl",IF(D1277&lt;=0,"Betrag muss über 0 liegen",IF(ROUND(D1277,2)&lt;&gt;D1277,"Betrag hat mehr als 2 Nachkommastellen",IF(C1277&lt;SUMPRODUCT(--('Gutscheine'!$A$2:$A$501=B1277),'Gutscheine'!$B$2:$B$501),"Vor dem Ausgabedatum eingelöst",IF(ROUND(SUMPRODUCT(--($B$2:B1277=B1277),$D$2:D1277),2)&gt;ROUND(SUMPRODUCT(--('Gutscheine'!$A$2:$A$501=B1277),'Gutscheine'!$C$2:$C$501),2),"Übersteigt das Restguthaben","OK")))))))))))))</f>
        <v/>
      </c>
    </row>
    <row r="1278" spans="1:5">
      <c r="A1278" s="7"/>
      <c r="B1278" s="7"/>
      <c r="C1278" s="8"/>
      <c r="D1278" s="9"/>
      <c r="E1278" s="11">
        <f>IF(COUNTA(A1278:D1278)=0,"",IF(A1278="","Buchungs-ID fehlt",IF(SUMPRODUCT(--($A$2:$A$2001=A1278))&gt;1,"Doppelte Buchungs-ID",IF(B1278="","Gutschein-ID fehlt",IF(SUMPRODUCT(--('Gutscheine'!$A$2:$A$501=B1278))=0,"Unbekannte Gutschein-ID",IF(SUMPRODUCT(--('Gutscheine'!$A$2:$A$501=B1278))&gt;1,"Gutschein-ID steht doppelt auf „Gutscheine“",IF(NOT(ISNUMBER(C1278)),"Datum fehlt oder ist kein Datum",IF(OR(C1278&lt;DATE(2000,1,1),C1278&gt;DATE(2100,12,31)),"Datum außerhalb des gültigen Bereichs",IF(NOT(ISNUMBER(D1278)),"Betrag fehlt oder ist keine Zahl",IF(D1278&lt;=0,"Betrag muss über 0 liegen",IF(ROUND(D1278,2)&lt;&gt;D1278,"Betrag hat mehr als 2 Nachkommastellen",IF(C1278&lt;SUMPRODUCT(--('Gutscheine'!$A$2:$A$501=B1278),'Gutscheine'!$B$2:$B$501),"Vor dem Ausgabedatum eingelöst",IF(ROUND(SUMPRODUCT(--($B$2:B1278=B1278),$D$2:D1278),2)&gt;ROUND(SUMPRODUCT(--('Gutscheine'!$A$2:$A$501=B1278),'Gutscheine'!$C$2:$C$501),2),"Übersteigt das Restguthaben","OK")))))))))))))</f>
        <v/>
      </c>
    </row>
    <row r="1279" spans="1:5">
      <c r="A1279" s="7"/>
      <c r="B1279" s="7"/>
      <c r="C1279" s="8"/>
      <c r="D1279" s="9"/>
      <c r="E1279" s="11">
        <f>IF(COUNTA(A1279:D1279)=0,"",IF(A1279="","Buchungs-ID fehlt",IF(SUMPRODUCT(--($A$2:$A$2001=A1279))&gt;1,"Doppelte Buchungs-ID",IF(B1279="","Gutschein-ID fehlt",IF(SUMPRODUCT(--('Gutscheine'!$A$2:$A$501=B1279))=0,"Unbekannte Gutschein-ID",IF(SUMPRODUCT(--('Gutscheine'!$A$2:$A$501=B1279))&gt;1,"Gutschein-ID steht doppelt auf „Gutscheine“",IF(NOT(ISNUMBER(C1279)),"Datum fehlt oder ist kein Datum",IF(OR(C1279&lt;DATE(2000,1,1),C1279&gt;DATE(2100,12,31)),"Datum außerhalb des gültigen Bereichs",IF(NOT(ISNUMBER(D1279)),"Betrag fehlt oder ist keine Zahl",IF(D1279&lt;=0,"Betrag muss über 0 liegen",IF(ROUND(D1279,2)&lt;&gt;D1279,"Betrag hat mehr als 2 Nachkommastellen",IF(C1279&lt;SUMPRODUCT(--('Gutscheine'!$A$2:$A$501=B1279),'Gutscheine'!$B$2:$B$501),"Vor dem Ausgabedatum eingelöst",IF(ROUND(SUMPRODUCT(--($B$2:B1279=B1279),$D$2:D1279),2)&gt;ROUND(SUMPRODUCT(--('Gutscheine'!$A$2:$A$501=B1279),'Gutscheine'!$C$2:$C$501),2),"Übersteigt das Restguthaben","OK")))))))))))))</f>
        <v/>
      </c>
    </row>
    <row r="1280" spans="1:5">
      <c r="A1280" s="7"/>
      <c r="B1280" s="7"/>
      <c r="C1280" s="8"/>
      <c r="D1280" s="9"/>
      <c r="E1280" s="11">
        <f>IF(COUNTA(A1280:D1280)=0,"",IF(A1280="","Buchungs-ID fehlt",IF(SUMPRODUCT(--($A$2:$A$2001=A1280))&gt;1,"Doppelte Buchungs-ID",IF(B1280="","Gutschein-ID fehlt",IF(SUMPRODUCT(--('Gutscheine'!$A$2:$A$501=B1280))=0,"Unbekannte Gutschein-ID",IF(SUMPRODUCT(--('Gutscheine'!$A$2:$A$501=B1280))&gt;1,"Gutschein-ID steht doppelt auf „Gutscheine“",IF(NOT(ISNUMBER(C1280)),"Datum fehlt oder ist kein Datum",IF(OR(C1280&lt;DATE(2000,1,1),C1280&gt;DATE(2100,12,31)),"Datum außerhalb des gültigen Bereichs",IF(NOT(ISNUMBER(D1280)),"Betrag fehlt oder ist keine Zahl",IF(D1280&lt;=0,"Betrag muss über 0 liegen",IF(ROUND(D1280,2)&lt;&gt;D1280,"Betrag hat mehr als 2 Nachkommastellen",IF(C1280&lt;SUMPRODUCT(--('Gutscheine'!$A$2:$A$501=B1280),'Gutscheine'!$B$2:$B$501),"Vor dem Ausgabedatum eingelöst",IF(ROUND(SUMPRODUCT(--($B$2:B1280=B1280),$D$2:D1280),2)&gt;ROUND(SUMPRODUCT(--('Gutscheine'!$A$2:$A$501=B1280),'Gutscheine'!$C$2:$C$501),2),"Übersteigt das Restguthaben","OK")))))))))))))</f>
        <v/>
      </c>
    </row>
    <row r="1281" spans="1:5">
      <c r="A1281" s="7"/>
      <c r="B1281" s="7"/>
      <c r="C1281" s="8"/>
      <c r="D1281" s="9"/>
      <c r="E1281" s="11">
        <f>IF(COUNTA(A1281:D1281)=0,"",IF(A1281="","Buchungs-ID fehlt",IF(SUMPRODUCT(--($A$2:$A$2001=A1281))&gt;1,"Doppelte Buchungs-ID",IF(B1281="","Gutschein-ID fehlt",IF(SUMPRODUCT(--('Gutscheine'!$A$2:$A$501=B1281))=0,"Unbekannte Gutschein-ID",IF(SUMPRODUCT(--('Gutscheine'!$A$2:$A$501=B1281))&gt;1,"Gutschein-ID steht doppelt auf „Gutscheine“",IF(NOT(ISNUMBER(C1281)),"Datum fehlt oder ist kein Datum",IF(OR(C1281&lt;DATE(2000,1,1),C1281&gt;DATE(2100,12,31)),"Datum außerhalb des gültigen Bereichs",IF(NOT(ISNUMBER(D1281)),"Betrag fehlt oder ist keine Zahl",IF(D1281&lt;=0,"Betrag muss über 0 liegen",IF(ROUND(D1281,2)&lt;&gt;D1281,"Betrag hat mehr als 2 Nachkommastellen",IF(C1281&lt;SUMPRODUCT(--('Gutscheine'!$A$2:$A$501=B1281),'Gutscheine'!$B$2:$B$501),"Vor dem Ausgabedatum eingelöst",IF(ROUND(SUMPRODUCT(--($B$2:B1281=B1281),$D$2:D1281),2)&gt;ROUND(SUMPRODUCT(--('Gutscheine'!$A$2:$A$501=B1281),'Gutscheine'!$C$2:$C$501),2),"Übersteigt das Restguthaben","OK")))))))))))))</f>
        <v/>
      </c>
    </row>
    <row r="1282" spans="1:5">
      <c r="A1282" s="7"/>
      <c r="B1282" s="7"/>
      <c r="C1282" s="8"/>
      <c r="D1282" s="9"/>
      <c r="E1282" s="11">
        <f>IF(COUNTA(A1282:D1282)=0,"",IF(A1282="","Buchungs-ID fehlt",IF(SUMPRODUCT(--($A$2:$A$2001=A1282))&gt;1,"Doppelte Buchungs-ID",IF(B1282="","Gutschein-ID fehlt",IF(SUMPRODUCT(--('Gutscheine'!$A$2:$A$501=B1282))=0,"Unbekannte Gutschein-ID",IF(SUMPRODUCT(--('Gutscheine'!$A$2:$A$501=B1282))&gt;1,"Gutschein-ID steht doppelt auf „Gutscheine“",IF(NOT(ISNUMBER(C1282)),"Datum fehlt oder ist kein Datum",IF(OR(C1282&lt;DATE(2000,1,1),C1282&gt;DATE(2100,12,31)),"Datum außerhalb des gültigen Bereichs",IF(NOT(ISNUMBER(D1282)),"Betrag fehlt oder ist keine Zahl",IF(D1282&lt;=0,"Betrag muss über 0 liegen",IF(ROUND(D1282,2)&lt;&gt;D1282,"Betrag hat mehr als 2 Nachkommastellen",IF(C1282&lt;SUMPRODUCT(--('Gutscheine'!$A$2:$A$501=B1282),'Gutscheine'!$B$2:$B$501),"Vor dem Ausgabedatum eingelöst",IF(ROUND(SUMPRODUCT(--($B$2:B1282=B1282),$D$2:D1282),2)&gt;ROUND(SUMPRODUCT(--('Gutscheine'!$A$2:$A$501=B1282),'Gutscheine'!$C$2:$C$501),2),"Übersteigt das Restguthaben","OK")))))))))))))</f>
        <v/>
      </c>
    </row>
    <row r="1283" spans="1:5">
      <c r="A1283" s="7"/>
      <c r="B1283" s="7"/>
      <c r="C1283" s="8"/>
      <c r="D1283" s="9"/>
      <c r="E1283" s="11">
        <f>IF(COUNTA(A1283:D1283)=0,"",IF(A1283="","Buchungs-ID fehlt",IF(SUMPRODUCT(--($A$2:$A$2001=A1283))&gt;1,"Doppelte Buchungs-ID",IF(B1283="","Gutschein-ID fehlt",IF(SUMPRODUCT(--('Gutscheine'!$A$2:$A$501=B1283))=0,"Unbekannte Gutschein-ID",IF(SUMPRODUCT(--('Gutscheine'!$A$2:$A$501=B1283))&gt;1,"Gutschein-ID steht doppelt auf „Gutscheine“",IF(NOT(ISNUMBER(C1283)),"Datum fehlt oder ist kein Datum",IF(OR(C1283&lt;DATE(2000,1,1),C1283&gt;DATE(2100,12,31)),"Datum außerhalb des gültigen Bereichs",IF(NOT(ISNUMBER(D1283)),"Betrag fehlt oder ist keine Zahl",IF(D1283&lt;=0,"Betrag muss über 0 liegen",IF(ROUND(D1283,2)&lt;&gt;D1283,"Betrag hat mehr als 2 Nachkommastellen",IF(C1283&lt;SUMPRODUCT(--('Gutscheine'!$A$2:$A$501=B1283),'Gutscheine'!$B$2:$B$501),"Vor dem Ausgabedatum eingelöst",IF(ROUND(SUMPRODUCT(--($B$2:B1283=B1283),$D$2:D1283),2)&gt;ROUND(SUMPRODUCT(--('Gutscheine'!$A$2:$A$501=B1283),'Gutscheine'!$C$2:$C$501),2),"Übersteigt das Restguthaben","OK")))))))))))))</f>
        <v/>
      </c>
    </row>
    <row r="1284" spans="1:5">
      <c r="A1284" s="7"/>
      <c r="B1284" s="7"/>
      <c r="C1284" s="8"/>
      <c r="D1284" s="9"/>
      <c r="E1284" s="11">
        <f>IF(COUNTA(A1284:D1284)=0,"",IF(A1284="","Buchungs-ID fehlt",IF(SUMPRODUCT(--($A$2:$A$2001=A1284))&gt;1,"Doppelte Buchungs-ID",IF(B1284="","Gutschein-ID fehlt",IF(SUMPRODUCT(--('Gutscheine'!$A$2:$A$501=B1284))=0,"Unbekannte Gutschein-ID",IF(SUMPRODUCT(--('Gutscheine'!$A$2:$A$501=B1284))&gt;1,"Gutschein-ID steht doppelt auf „Gutscheine“",IF(NOT(ISNUMBER(C1284)),"Datum fehlt oder ist kein Datum",IF(OR(C1284&lt;DATE(2000,1,1),C1284&gt;DATE(2100,12,31)),"Datum außerhalb des gültigen Bereichs",IF(NOT(ISNUMBER(D1284)),"Betrag fehlt oder ist keine Zahl",IF(D1284&lt;=0,"Betrag muss über 0 liegen",IF(ROUND(D1284,2)&lt;&gt;D1284,"Betrag hat mehr als 2 Nachkommastellen",IF(C1284&lt;SUMPRODUCT(--('Gutscheine'!$A$2:$A$501=B1284),'Gutscheine'!$B$2:$B$501),"Vor dem Ausgabedatum eingelöst",IF(ROUND(SUMPRODUCT(--($B$2:B1284=B1284),$D$2:D1284),2)&gt;ROUND(SUMPRODUCT(--('Gutscheine'!$A$2:$A$501=B1284),'Gutscheine'!$C$2:$C$501),2),"Übersteigt das Restguthaben","OK")))))))))))))</f>
        <v/>
      </c>
    </row>
    <row r="1285" spans="1:5">
      <c r="A1285" s="7"/>
      <c r="B1285" s="7"/>
      <c r="C1285" s="8"/>
      <c r="D1285" s="9"/>
      <c r="E1285" s="11">
        <f>IF(COUNTA(A1285:D1285)=0,"",IF(A1285="","Buchungs-ID fehlt",IF(SUMPRODUCT(--($A$2:$A$2001=A1285))&gt;1,"Doppelte Buchungs-ID",IF(B1285="","Gutschein-ID fehlt",IF(SUMPRODUCT(--('Gutscheine'!$A$2:$A$501=B1285))=0,"Unbekannte Gutschein-ID",IF(SUMPRODUCT(--('Gutscheine'!$A$2:$A$501=B1285))&gt;1,"Gutschein-ID steht doppelt auf „Gutscheine“",IF(NOT(ISNUMBER(C1285)),"Datum fehlt oder ist kein Datum",IF(OR(C1285&lt;DATE(2000,1,1),C1285&gt;DATE(2100,12,31)),"Datum außerhalb des gültigen Bereichs",IF(NOT(ISNUMBER(D1285)),"Betrag fehlt oder ist keine Zahl",IF(D1285&lt;=0,"Betrag muss über 0 liegen",IF(ROUND(D1285,2)&lt;&gt;D1285,"Betrag hat mehr als 2 Nachkommastellen",IF(C1285&lt;SUMPRODUCT(--('Gutscheine'!$A$2:$A$501=B1285),'Gutscheine'!$B$2:$B$501),"Vor dem Ausgabedatum eingelöst",IF(ROUND(SUMPRODUCT(--($B$2:B1285=B1285),$D$2:D1285),2)&gt;ROUND(SUMPRODUCT(--('Gutscheine'!$A$2:$A$501=B1285),'Gutscheine'!$C$2:$C$501),2),"Übersteigt das Restguthaben","OK")))))))))))))</f>
        <v/>
      </c>
    </row>
    <row r="1286" spans="1:5">
      <c r="A1286" s="7"/>
      <c r="B1286" s="7"/>
      <c r="C1286" s="8"/>
      <c r="D1286" s="9"/>
      <c r="E1286" s="11">
        <f>IF(COUNTA(A1286:D1286)=0,"",IF(A1286="","Buchungs-ID fehlt",IF(SUMPRODUCT(--($A$2:$A$2001=A1286))&gt;1,"Doppelte Buchungs-ID",IF(B1286="","Gutschein-ID fehlt",IF(SUMPRODUCT(--('Gutscheine'!$A$2:$A$501=B1286))=0,"Unbekannte Gutschein-ID",IF(SUMPRODUCT(--('Gutscheine'!$A$2:$A$501=B1286))&gt;1,"Gutschein-ID steht doppelt auf „Gutscheine“",IF(NOT(ISNUMBER(C1286)),"Datum fehlt oder ist kein Datum",IF(OR(C1286&lt;DATE(2000,1,1),C1286&gt;DATE(2100,12,31)),"Datum außerhalb des gültigen Bereichs",IF(NOT(ISNUMBER(D1286)),"Betrag fehlt oder ist keine Zahl",IF(D1286&lt;=0,"Betrag muss über 0 liegen",IF(ROUND(D1286,2)&lt;&gt;D1286,"Betrag hat mehr als 2 Nachkommastellen",IF(C1286&lt;SUMPRODUCT(--('Gutscheine'!$A$2:$A$501=B1286),'Gutscheine'!$B$2:$B$501),"Vor dem Ausgabedatum eingelöst",IF(ROUND(SUMPRODUCT(--($B$2:B1286=B1286),$D$2:D1286),2)&gt;ROUND(SUMPRODUCT(--('Gutscheine'!$A$2:$A$501=B1286),'Gutscheine'!$C$2:$C$501),2),"Übersteigt das Restguthaben","OK")))))))))))))</f>
        <v/>
      </c>
    </row>
    <row r="1287" spans="1:5">
      <c r="A1287" s="7"/>
      <c r="B1287" s="7"/>
      <c r="C1287" s="8"/>
      <c r="D1287" s="9"/>
      <c r="E1287" s="11">
        <f>IF(COUNTA(A1287:D1287)=0,"",IF(A1287="","Buchungs-ID fehlt",IF(SUMPRODUCT(--($A$2:$A$2001=A1287))&gt;1,"Doppelte Buchungs-ID",IF(B1287="","Gutschein-ID fehlt",IF(SUMPRODUCT(--('Gutscheine'!$A$2:$A$501=B1287))=0,"Unbekannte Gutschein-ID",IF(SUMPRODUCT(--('Gutscheine'!$A$2:$A$501=B1287))&gt;1,"Gutschein-ID steht doppelt auf „Gutscheine“",IF(NOT(ISNUMBER(C1287)),"Datum fehlt oder ist kein Datum",IF(OR(C1287&lt;DATE(2000,1,1),C1287&gt;DATE(2100,12,31)),"Datum außerhalb des gültigen Bereichs",IF(NOT(ISNUMBER(D1287)),"Betrag fehlt oder ist keine Zahl",IF(D1287&lt;=0,"Betrag muss über 0 liegen",IF(ROUND(D1287,2)&lt;&gt;D1287,"Betrag hat mehr als 2 Nachkommastellen",IF(C1287&lt;SUMPRODUCT(--('Gutscheine'!$A$2:$A$501=B1287),'Gutscheine'!$B$2:$B$501),"Vor dem Ausgabedatum eingelöst",IF(ROUND(SUMPRODUCT(--($B$2:B1287=B1287),$D$2:D1287),2)&gt;ROUND(SUMPRODUCT(--('Gutscheine'!$A$2:$A$501=B1287),'Gutscheine'!$C$2:$C$501),2),"Übersteigt das Restguthaben","OK")))))))))))))</f>
        <v/>
      </c>
    </row>
    <row r="1288" spans="1:5">
      <c r="A1288" s="7"/>
      <c r="B1288" s="7"/>
      <c r="C1288" s="8"/>
      <c r="D1288" s="9"/>
      <c r="E1288" s="11">
        <f>IF(COUNTA(A1288:D1288)=0,"",IF(A1288="","Buchungs-ID fehlt",IF(SUMPRODUCT(--($A$2:$A$2001=A1288))&gt;1,"Doppelte Buchungs-ID",IF(B1288="","Gutschein-ID fehlt",IF(SUMPRODUCT(--('Gutscheine'!$A$2:$A$501=B1288))=0,"Unbekannte Gutschein-ID",IF(SUMPRODUCT(--('Gutscheine'!$A$2:$A$501=B1288))&gt;1,"Gutschein-ID steht doppelt auf „Gutscheine“",IF(NOT(ISNUMBER(C1288)),"Datum fehlt oder ist kein Datum",IF(OR(C1288&lt;DATE(2000,1,1),C1288&gt;DATE(2100,12,31)),"Datum außerhalb des gültigen Bereichs",IF(NOT(ISNUMBER(D1288)),"Betrag fehlt oder ist keine Zahl",IF(D1288&lt;=0,"Betrag muss über 0 liegen",IF(ROUND(D1288,2)&lt;&gt;D1288,"Betrag hat mehr als 2 Nachkommastellen",IF(C1288&lt;SUMPRODUCT(--('Gutscheine'!$A$2:$A$501=B1288),'Gutscheine'!$B$2:$B$501),"Vor dem Ausgabedatum eingelöst",IF(ROUND(SUMPRODUCT(--($B$2:B1288=B1288),$D$2:D1288),2)&gt;ROUND(SUMPRODUCT(--('Gutscheine'!$A$2:$A$501=B1288),'Gutscheine'!$C$2:$C$501),2),"Übersteigt das Restguthaben","OK")))))))))))))</f>
        <v/>
      </c>
    </row>
    <row r="1289" spans="1:5">
      <c r="A1289" s="7"/>
      <c r="B1289" s="7"/>
      <c r="C1289" s="8"/>
      <c r="D1289" s="9"/>
      <c r="E1289" s="11">
        <f>IF(COUNTA(A1289:D1289)=0,"",IF(A1289="","Buchungs-ID fehlt",IF(SUMPRODUCT(--($A$2:$A$2001=A1289))&gt;1,"Doppelte Buchungs-ID",IF(B1289="","Gutschein-ID fehlt",IF(SUMPRODUCT(--('Gutscheine'!$A$2:$A$501=B1289))=0,"Unbekannte Gutschein-ID",IF(SUMPRODUCT(--('Gutscheine'!$A$2:$A$501=B1289))&gt;1,"Gutschein-ID steht doppelt auf „Gutscheine“",IF(NOT(ISNUMBER(C1289)),"Datum fehlt oder ist kein Datum",IF(OR(C1289&lt;DATE(2000,1,1),C1289&gt;DATE(2100,12,31)),"Datum außerhalb des gültigen Bereichs",IF(NOT(ISNUMBER(D1289)),"Betrag fehlt oder ist keine Zahl",IF(D1289&lt;=0,"Betrag muss über 0 liegen",IF(ROUND(D1289,2)&lt;&gt;D1289,"Betrag hat mehr als 2 Nachkommastellen",IF(C1289&lt;SUMPRODUCT(--('Gutscheine'!$A$2:$A$501=B1289),'Gutscheine'!$B$2:$B$501),"Vor dem Ausgabedatum eingelöst",IF(ROUND(SUMPRODUCT(--($B$2:B1289=B1289),$D$2:D1289),2)&gt;ROUND(SUMPRODUCT(--('Gutscheine'!$A$2:$A$501=B1289),'Gutscheine'!$C$2:$C$501),2),"Übersteigt das Restguthaben","OK")))))))))))))</f>
        <v/>
      </c>
    </row>
    <row r="1290" spans="1:5">
      <c r="A1290" s="7"/>
      <c r="B1290" s="7"/>
      <c r="C1290" s="8"/>
      <c r="D1290" s="9"/>
      <c r="E1290" s="11">
        <f>IF(COUNTA(A1290:D1290)=0,"",IF(A1290="","Buchungs-ID fehlt",IF(SUMPRODUCT(--($A$2:$A$2001=A1290))&gt;1,"Doppelte Buchungs-ID",IF(B1290="","Gutschein-ID fehlt",IF(SUMPRODUCT(--('Gutscheine'!$A$2:$A$501=B1290))=0,"Unbekannte Gutschein-ID",IF(SUMPRODUCT(--('Gutscheine'!$A$2:$A$501=B1290))&gt;1,"Gutschein-ID steht doppelt auf „Gutscheine“",IF(NOT(ISNUMBER(C1290)),"Datum fehlt oder ist kein Datum",IF(OR(C1290&lt;DATE(2000,1,1),C1290&gt;DATE(2100,12,31)),"Datum außerhalb des gültigen Bereichs",IF(NOT(ISNUMBER(D1290)),"Betrag fehlt oder ist keine Zahl",IF(D1290&lt;=0,"Betrag muss über 0 liegen",IF(ROUND(D1290,2)&lt;&gt;D1290,"Betrag hat mehr als 2 Nachkommastellen",IF(C1290&lt;SUMPRODUCT(--('Gutscheine'!$A$2:$A$501=B1290),'Gutscheine'!$B$2:$B$501),"Vor dem Ausgabedatum eingelöst",IF(ROUND(SUMPRODUCT(--($B$2:B1290=B1290),$D$2:D1290),2)&gt;ROUND(SUMPRODUCT(--('Gutscheine'!$A$2:$A$501=B1290),'Gutscheine'!$C$2:$C$501),2),"Übersteigt das Restguthaben","OK")))))))))))))</f>
        <v/>
      </c>
    </row>
    <row r="1291" spans="1:5">
      <c r="A1291" s="7"/>
      <c r="B1291" s="7"/>
      <c r="C1291" s="8"/>
      <c r="D1291" s="9"/>
      <c r="E1291" s="11">
        <f>IF(COUNTA(A1291:D1291)=0,"",IF(A1291="","Buchungs-ID fehlt",IF(SUMPRODUCT(--($A$2:$A$2001=A1291))&gt;1,"Doppelte Buchungs-ID",IF(B1291="","Gutschein-ID fehlt",IF(SUMPRODUCT(--('Gutscheine'!$A$2:$A$501=B1291))=0,"Unbekannte Gutschein-ID",IF(SUMPRODUCT(--('Gutscheine'!$A$2:$A$501=B1291))&gt;1,"Gutschein-ID steht doppelt auf „Gutscheine“",IF(NOT(ISNUMBER(C1291)),"Datum fehlt oder ist kein Datum",IF(OR(C1291&lt;DATE(2000,1,1),C1291&gt;DATE(2100,12,31)),"Datum außerhalb des gültigen Bereichs",IF(NOT(ISNUMBER(D1291)),"Betrag fehlt oder ist keine Zahl",IF(D1291&lt;=0,"Betrag muss über 0 liegen",IF(ROUND(D1291,2)&lt;&gt;D1291,"Betrag hat mehr als 2 Nachkommastellen",IF(C1291&lt;SUMPRODUCT(--('Gutscheine'!$A$2:$A$501=B1291),'Gutscheine'!$B$2:$B$501),"Vor dem Ausgabedatum eingelöst",IF(ROUND(SUMPRODUCT(--($B$2:B1291=B1291),$D$2:D1291),2)&gt;ROUND(SUMPRODUCT(--('Gutscheine'!$A$2:$A$501=B1291),'Gutscheine'!$C$2:$C$501),2),"Übersteigt das Restguthaben","OK")))))))))))))</f>
        <v/>
      </c>
    </row>
    <row r="1292" spans="1:5">
      <c r="A1292" s="7"/>
      <c r="B1292" s="7"/>
      <c r="C1292" s="8"/>
      <c r="D1292" s="9"/>
      <c r="E1292" s="11">
        <f>IF(COUNTA(A1292:D1292)=0,"",IF(A1292="","Buchungs-ID fehlt",IF(SUMPRODUCT(--($A$2:$A$2001=A1292))&gt;1,"Doppelte Buchungs-ID",IF(B1292="","Gutschein-ID fehlt",IF(SUMPRODUCT(--('Gutscheine'!$A$2:$A$501=B1292))=0,"Unbekannte Gutschein-ID",IF(SUMPRODUCT(--('Gutscheine'!$A$2:$A$501=B1292))&gt;1,"Gutschein-ID steht doppelt auf „Gutscheine“",IF(NOT(ISNUMBER(C1292)),"Datum fehlt oder ist kein Datum",IF(OR(C1292&lt;DATE(2000,1,1),C1292&gt;DATE(2100,12,31)),"Datum außerhalb des gültigen Bereichs",IF(NOT(ISNUMBER(D1292)),"Betrag fehlt oder ist keine Zahl",IF(D1292&lt;=0,"Betrag muss über 0 liegen",IF(ROUND(D1292,2)&lt;&gt;D1292,"Betrag hat mehr als 2 Nachkommastellen",IF(C1292&lt;SUMPRODUCT(--('Gutscheine'!$A$2:$A$501=B1292),'Gutscheine'!$B$2:$B$501),"Vor dem Ausgabedatum eingelöst",IF(ROUND(SUMPRODUCT(--($B$2:B1292=B1292),$D$2:D1292),2)&gt;ROUND(SUMPRODUCT(--('Gutscheine'!$A$2:$A$501=B1292),'Gutscheine'!$C$2:$C$501),2),"Übersteigt das Restguthaben","OK")))))))))))))</f>
        <v/>
      </c>
    </row>
    <row r="1293" spans="1:5">
      <c r="A1293" s="7"/>
      <c r="B1293" s="7"/>
      <c r="C1293" s="8"/>
      <c r="D1293" s="9"/>
      <c r="E1293" s="11">
        <f>IF(COUNTA(A1293:D1293)=0,"",IF(A1293="","Buchungs-ID fehlt",IF(SUMPRODUCT(--($A$2:$A$2001=A1293))&gt;1,"Doppelte Buchungs-ID",IF(B1293="","Gutschein-ID fehlt",IF(SUMPRODUCT(--('Gutscheine'!$A$2:$A$501=B1293))=0,"Unbekannte Gutschein-ID",IF(SUMPRODUCT(--('Gutscheine'!$A$2:$A$501=B1293))&gt;1,"Gutschein-ID steht doppelt auf „Gutscheine“",IF(NOT(ISNUMBER(C1293)),"Datum fehlt oder ist kein Datum",IF(OR(C1293&lt;DATE(2000,1,1),C1293&gt;DATE(2100,12,31)),"Datum außerhalb des gültigen Bereichs",IF(NOT(ISNUMBER(D1293)),"Betrag fehlt oder ist keine Zahl",IF(D1293&lt;=0,"Betrag muss über 0 liegen",IF(ROUND(D1293,2)&lt;&gt;D1293,"Betrag hat mehr als 2 Nachkommastellen",IF(C1293&lt;SUMPRODUCT(--('Gutscheine'!$A$2:$A$501=B1293),'Gutscheine'!$B$2:$B$501),"Vor dem Ausgabedatum eingelöst",IF(ROUND(SUMPRODUCT(--($B$2:B1293=B1293),$D$2:D1293),2)&gt;ROUND(SUMPRODUCT(--('Gutscheine'!$A$2:$A$501=B1293),'Gutscheine'!$C$2:$C$501),2),"Übersteigt das Restguthaben","OK")))))))))))))</f>
        <v/>
      </c>
    </row>
    <row r="1294" spans="1:5">
      <c r="A1294" s="7"/>
      <c r="B1294" s="7"/>
      <c r="C1294" s="8"/>
      <c r="D1294" s="9"/>
      <c r="E1294" s="11">
        <f>IF(COUNTA(A1294:D1294)=0,"",IF(A1294="","Buchungs-ID fehlt",IF(SUMPRODUCT(--($A$2:$A$2001=A1294))&gt;1,"Doppelte Buchungs-ID",IF(B1294="","Gutschein-ID fehlt",IF(SUMPRODUCT(--('Gutscheine'!$A$2:$A$501=B1294))=0,"Unbekannte Gutschein-ID",IF(SUMPRODUCT(--('Gutscheine'!$A$2:$A$501=B1294))&gt;1,"Gutschein-ID steht doppelt auf „Gutscheine“",IF(NOT(ISNUMBER(C1294)),"Datum fehlt oder ist kein Datum",IF(OR(C1294&lt;DATE(2000,1,1),C1294&gt;DATE(2100,12,31)),"Datum außerhalb des gültigen Bereichs",IF(NOT(ISNUMBER(D1294)),"Betrag fehlt oder ist keine Zahl",IF(D1294&lt;=0,"Betrag muss über 0 liegen",IF(ROUND(D1294,2)&lt;&gt;D1294,"Betrag hat mehr als 2 Nachkommastellen",IF(C1294&lt;SUMPRODUCT(--('Gutscheine'!$A$2:$A$501=B1294),'Gutscheine'!$B$2:$B$501),"Vor dem Ausgabedatum eingelöst",IF(ROUND(SUMPRODUCT(--($B$2:B1294=B1294),$D$2:D1294),2)&gt;ROUND(SUMPRODUCT(--('Gutscheine'!$A$2:$A$501=B1294),'Gutscheine'!$C$2:$C$501),2),"Übersteigt das Restguthaben","OK")))))))))))))</f>
        <v/>
      </c>
    </row>
    <row r="1295" spans="1:5">
      <c r="A1295" s="7"/>
      <c r="B1295" s="7"/>
      <c r="C1295" s="8"/>
      <c r="D1295" s="9"/>
      <c r="E1295" s="11">
        <f>IF(COUNTA(A1295:D1295)=0,"",IF(A1295="","Buchungs-ID fehlt",IF(SUMPRODUCT(--($A$2:$A$2001=A1295))&gt;1,"Doppelte Buchungs-ID",IF(B1295="","Gutschein-ID fehlt",IF(SUMPRODUCT(--('Gutscheine'!$A$2:$A$501=B1295))=0,"Unbekannte Gutschein-ID",IF(SUMPRODUCT(--('Gutscheine'!$A$2:$A$501=B1295))&gt;1,"Gutschein-ID steht doppelt auf „Gutscheine“",IF(NOT(ISNUMBER(C1295)),"Datum fehlt oder ist kein Datum",IF(OR(C1295&lt;DATE(2000,1,1),C1295&gt;DATE(2100,12,31)),"Datum außerhalb des gültigen Bereichs",IF(NOT(ISNUMBER(D1295)),"Betrag fehlt oder ist keine Zahl",IF(D1295&lt;=0,"Betrag muss über 0 liegen",IF(ROUND(D1295,2)&lt;&gt;D1295,"Betrag hat mehr als 2 Nachkommastellen",IF(C1295&lt;SUMPRODUCT(--('Gutscheine'!$A$2:$A$501=B1295),'Gutscheine'!$B$2:$B$501),"Vor dem Ausgabedatum eingelöst",IF(ROUND(SUMPRODUCT(--($B$2:B1295=B1295),$D$2:D1295),2)&gt;ROUND(SUMPRODUCT(--('Gutscheine'!$A$2:$A$501=B1295),'Gutscheine'!$C$2:$C$501),2),"Übersteigt das Restguthaben","OK")))))))))))))</f>
        <v/>
      </c>
    </row>
    <row r="1296" spans="1:5">
      <c r="A1296" s="7"/>
      <c r="B1296" s="7"/>
      <c r="C1296" s="8"/>
      <c r="D1296" s="9"/>
      <c r="E1296" s="11">
        <f>IF(COUNTA(A1296:D1296)=0,"",IF(A1296="","Buchungs-ID fehlt",IF(SUMPRODUCT(--($A$2:$A$2001=A1296))&gt;1,"Doppelte Buchungs-ID",IF(B1296="","Gutschein-ID fehlt",IF(SUMPRODUCT(--('Gutscheine'!$A$2:$A$501=B1296))=0,"Unbekannte Gutschein-ID",IF(SUMPRODUCT(--('Gutscheine'!$A$2:$A$501=B1296))&gt;1,"Gutschein-ID steht doppelt auf „Gutscheine“",IF(NOT(ISNUMBER(C1296)),"Datum fehlt oder ist kein Datum",IF(OR(C1296&lt;DATE(2000,1,1),C1296&gt;DATE(2100,12,31)),"Datum außerhalb des gültigen Bereichs",IF(NOT(ISNUMBER(D1296)),"Betrag fehlt oder ist keine Zahl",IF(D1296&lt;=0,"Betrag muss über 0 liegen",IF(ROUND(D1296,2)&lt;&gt;D1296,"Betrag hat mehr als 2 Nachkommastellen",IF(C1296&lt;SUMPRODUCT(--('Gutscheine'!$A$2:$A$501=B1296),'Gutscheine'!$B$2:$B$501),"Vor dem Ausgabedatum eingelöst",IF(ROUND(SUMPRODUCT(--($B$2:B1296=B1296),$D$2:D1296),2)&gt;ROUND(SUMPRODUCT(--('Gutscheine'!$A$2:$A$501=B1296),'Gutscheine'!$C$2:$C$501),2),"Übersteigt das Restguthaben","OK")))))))))))))</f>
        <v/>
      </c>
    </row>
    <row r="1297" spans="1:5">
      <c r="A1297" s="7"/>
      <c r="B1297" s="7"/>
      <c r="C1297" s="8"/>
      <c r="D1297" s="9"/>
      <c r="E1297" s="11">
        <f>IF(COUNTA(A1297:D1297)=0,"",IF(A1297="","Buchungs-ID fehlt",IF(SUMPRODUCT(--($A$2:$A$2001=A1297))&gt;1,"Doppelte Buchungs-ID",IF(B1297="","Gutschein-ID fehlt",IF(SUMPRODUCT(--('Gutscheine'!$A$2:$A$501=B1297))=0,"Unbekannte Gutschein-ID",IF(SUMPRODUCT(--('Gutscheine'!$A$2:$A$501=B1297))&gt;1,"Gutschein-ID steht doppelt auf „Gutscheine“",IF(NOT(ISNUMBER(C1297)),"Datum fehlt oder ist kein Datum",IF(OR(C1297&lt;DATE(2000,1,1),C1297&gt;DATE(2100,12,31)),"Datum außerhalb des gültigen Bereichs",IF(NOT(ISNUMBER(D1297)),"Betrag fehlt oder ist keine Zahl",IF(D1297&lt;=0,"Betrag muss über 0 liegen",IF(ROUND(D1297,2)&lt;&gt;D1297,"Betrag hat mehr als 2 Nachkommastellen",IF(C1297&lt;SUMPRODUCT(--('Gutscheine'!$A$2:$A$501=B1297),'Gutscheine'!$B$2:$B$501),"Vor dem Ausgabedatum eingelöst",IF(ROUND(SUMPRODUCT(--($B$2:B1297=B1297),$D$2:D1297),2)&gt;ROUND(SUMPRODUCT(--('Gutscheine'!$A$2:$A$501=B1297),'Gutscheine'!$C$2:$C$501),2),"Übersteigt das Restguthaben","OK")))))))))))))</f>
        <v/>
      </c>
    </row>
    <row r="1298" spans="1:5">
      <c r="A1298" s="7"/>
      <c r="B1298" s="7"/>
      <c r="C1298" s="8"/>
      <c r="D1298" s="9"/>
      <c r="E1298" s="11">
        <f>IF(COUNTA(A1298:D1298)=0,"",IF(A1298="","Buchungs-ID fehlt",IF(SUMPRODUCT(--($A$2:$A$2001=A1298))&gt;1,"Doppelte Buchungs-ID",IF(B1298="","Gutschein-ID fehlt",IF(SUMPRODUCT(--('Gutscheine'!$A$2:$A$501=B1298))=0,"Unbekannte Gutschein-ID",IF(SUMPRODUCT(--('Gutscheine'!$A$2:$A$501=B1298))&gt;1,"Gutschein-ID steht doppelt auf „Gutscheine“",IF(NOT(ISNUMBER(C1298)),"Datum fehlt oder ist kein Datum",IF(OR(C1298&lt;DATE(2000,1,1),C1298&gt;DATE(2100,12,31)),"Datum außerhalb des gültigen Bereichs",IF(NOT(ISNUMBER(D1298)),"Betrag fehlt oder ist keine Zahl",IF(D1298&lt;=0,"Betrag muss über 0 liegen",IF(ROUND(D1298,2)&lt;&gt;D1298,"Betrag hat mehr als 2 Nachkommastellen",IF(C1298&lt;SUMPRODUCT(--('Gutscheine'!$A$2:$A$501=B1298),'Gutscheine'!$B$2:$B$501),"Vor dem Ausgabedatum eingelöst",IF(ROUND(SUMPRODUCT(--($B$2:B1298=B1298),$D$2:D1298),2)&gt;ROUND(SUMPRODUCT(--('Gutscheine'!$A$2:$A$501=B1298),'Gutscheine'!$C$2:$C$501),2),"Übersteigt das Restguthaben","OK")))))))))))))</f>
        <v/>
      </c>
    </row>
    <row r="1299" spans="1:5">
      <c r="A1299" s="7"/>
      <c r="B1299" s="7"/>
      <c r="C1299" s="8"/>
      <c r="D1299" s="9"/>
      <c r="E1299" s="11">
        <f>IF(COUNTA(A1299:D1299)=0,"",IF(A1299="","Buchungs-ID fehlt",IF(SUMPRODUCT(--($A$2:$A$2001=A1299))&gt;1,"Doppelte Buchungs-ID",IF(B1299="","Gutschein-ID fehlt",IF(SUMPRODUCT(--('Gutscheine'!$A$2:$A$501=B1299))=0,"Unbekannte Gutschein-ID",IF(SUMPRODUCT(--('Gutscheine'!$A$2:$A$501=B1299))&gt;1,"Gutschein-ID steht doppelt auf „Gutscheine“",IF(NOT(ISNUMBER(C1299)),"Datum fehlt oder ist kein Datum",IF(OR(C1299&lt;DATE(2000,1,1),C1299&gt;DATE(2100,12,31)),"Datum außerhalb des gültigen Bereichs",IF(NOT(ISNUMBER(D1299)),"Betrag fehlt oder ist keine Zahl",IF(D1299&lt;=0,"Betrag muss über 0 liegen",IF(ROUND(D1299,2)&lt;&gt;D1299,"Betrag hat mehr als 2 Nachkommastellen",IF(C1299&lt;SUMPRODUCT(--('Gutscheine'!$A$2:$A$501=B1299),'Gutscheine'!$B$2:$B$501),"Vor dem Ausgabedatum eingelöst",IF(ROUND(SUMPRODUCT(--($B$2:B1299=B1299),$D$2:D1299),2)&gt;ROUND(SUMPRODUCT(--('Gutscheine'!$A$2:$A$501=B1299),'Gutscheine'!$C$2:$C$501),2),"Übersteigt das Restguthaben","OK")))))))))))))</f>
        <v/>
      </c>
    </row>
    <row r="1300" spans="1:5">
      <c r="A1300" s="7"/>
      <c r="B1300" s="7"/>
      <c r="C1300" s="8"/>
      <c r="D1300" s="9"/>
      <c r="E1300" s="11">
        <f>IF(COUNTA(A1300:D1300)=0,"",IF(A1300="","Buchungs-ID fehlt",IF(SUMPRODUCT(--($A$2:$A$2001=A1300))&gt;1,"Doppelte Buchungs-ID",IF(B1300="","Gutschein-ID fehlt",IF(SUMPRODUCT(--('Gutscheine'!$A$2:$A$501=B1300))=0,"Unbekannte Gutschein-ID",IF(SUMPRODUCT(--('Gutscheine'!$A$2:$A$501=B1300))&gt;1,"Gutschein-ID steht doppelt auf „Gutscheine“",IF(NOT(ISNUMBER(C1300)),"Datum fehlt oder ist kein Datum",IF(OR(C1300&lt;DATE(2000,1,1),C1300&gt;DATE(2100,12,31)),"Datum außerhalb des gültigen Bereichs",IF(NOT(ISNUMBER(D1300)),"Betrag fehlt oder ist keine Zahl",IF(D1300&lt;=0,"Betrag muss über 0 liegen",IF(ROUND(D1300,2)&lt;&gt;D1300,"Betrag hat mehr als 2 Nachkommastellen",IF(C1300&lt;SUMPRODUCT(--('Gutscheine'!$A$2:$A$501=B1300),'Gutscheine'!$B$2:$B$501),"Vor dem Ausgabedatum eingelöst",IF(ROUND(SUMPRODUCT(--($B$2:B1300=B1300),$D$2:D1300),2)&gt;ROUND(SUMPRODUCT(--('Gutscheine'!$A$2:$A$501=B1300),'Gutscheine'!$C$2:$C$501),2),"Übersteigt das Restguthaben","OK")))))))))))))</f>
        <v/>
      </c>
    </row>
    <row r="1301" spans="1:5">
      <c r="A1301" s="7"/>
      <c r="B1301" s="7"/>
      <c r="C1301" s="8"/>
      <c r="D1301" s="9"/>
      <c r="E1301" s="11">
        <f>IF(COUNTA(A1301:D1301)=0,"",IF(A1301="","Buchungs-ID fehlt",IF(SUMPRODUCT(--($A$2:$A$2001=A1301))&gt;1,"Doppelte Buchungs-ID",IF(B1301="","Gutschein-ID fehlt",IF(SUMPRODUCT(--('Gutscheine'!$A$2:$A$501=B1301))=0,"Unbekannte Gutschein-ID",IF(SUMPRODUCT(--('Gutscheine'!$A$2:$A$501=B1301))&gt;1,"Gutschein-ID steht doppelt auf „Gutscheine“",IF(NOT(ISNUMBER(C1301)),"Datum fehlt oder ist kein Datum",IF(OR(C1301&lt;DATE(2000,1,1),C1301&gt;DATE(2100,12,31)),"Datum außerhalb des gültigen Bereichs",IF(NOT(ISNUMBER(D1301)),"Betrag fehlt oder ist keine Zahl",IF(D1301&lt;=0,"Betrag muss über 0 liegen",IF(ROUND(D1301,2)&lt;&gt;D1301,"Betrag hat mehr als 2 Nachkommastellen",IF(C1301&lt;SUMPRODUCT(--('Gutscheine'!$A$2:$A$501=B1301),'Gutscheine'!$B$2:$B$501),"Vor dem Ausgabedatum eingelöst",IF(ROUND(SUMPRODUCT(--($B$2:B1301=B1301),$D$2:D1301),2)&gt;ROUND(SUMPRODUCT(--('Gutscheine'!$A$2:$A$501=B1301),'Gutscheine'!$C$2:$C$501),2),"Übersteigt das Restguthaben","OK")))))))))))))</f>
        <v/>
      </c>
    </row>
    <row r="1302" spans="1:5">
      <c r="A1302" s="7"/>
      <c r="B1302" s="7"/>
      <c r="C1302" s="8"/>
      <c r="D1302" s="9"/>
      <c r="E1302" s="11">
        <f>IF(COUNTA(A1302:D1302)=0,"",IF(A1302="","Buchungs-ID fehlt",IF(SUMPRODUCT(--($A$2:$A$2001=A1302))&gt;1,"Doppelte Buchungs-ID",IF(B1302="","Gutschein-ID fehlt",IF(SUMPRODUCT(--('Gutscheine'!$A$2:$A$501=B1302))=0,"Unbekannte Gutschein-ID",IF(SUMPRODUCT(--('Gutscheine'!$A$2:$A$501=B1302))&gt;1,"Gutschein-ID steht doppelt auf „Gutscheine“",IF(NOT(ISNUMBER(C1302)),"Datum fehlt oder ist kein Datum",IF(OR(C1302&lt;DATE(2000,1,1),C1302&gt;DATE(2100,12,31)),"Datum außerhalb des gültigen Bereichs",IF(NOT(ISNUMBER(D1302)),"Betrag fehlt oder ist keine Zahl",IF(D1302&lt;=0,"Betrag muss über 0 liegen",IF(ROUND(D1302,2)&lt;&gt;D1302,"Betrag hat mehr als 2 Nachkommastellen",IF(C1302&lt;SUMPRODUCT(--('Gutscheine'!$A$2:$A$501=B1302),'Gutscheine'!$B$2:$B$501),"Vor dem Ausgabedatum eingelöst",IF(ROUND(SUMPRODUCT(--($B$2:B1302=B1302),$D$2:D1302),2)&gt;ROUND(SUMPRODUCT(--('Gutscheine'!$A$2:$A$501=B1302),'Gutscheine'!$C$2:$C$501),2),"Übersteigt das Restguthaben","OK")))))))))))))</f>
        <v/>
      </c>
    </row>
    <row r="1303" spans="1:5">
      <c r="A1303" s="7"/>
      <c r="B1303" s="7"/>
      <c r="C1303" s="8"/>
      <c r="D1303" s="9"/>
      <c r="E1303" s="11">
        <f>IF(COUNTA(A1303:D1303)=0,"",IF(A1303="","Buchungs-ID fehlt",IF(SUMPRODUCT(--($A$2:$A$2001=A1303))&gt;1,"Doppelte Buchungs-ID",IF(B1303="","Gutschein-ID fehlt",IF(SUMPRODUCT(--('Gutscheine'!$A$2:$A$501=B1303))=0,"Unbekannte Gutschein-ID",IF(SUMPRODUCT(--('Gutscheine'!$A$2:$A$501=B1303))&gt;1,"Gutschein-ID steht doppelt auf „Gutscheine“",IF(NOT(ISNUMBER(C1303)),"Datum fehlt oder ist kein Datum",IF(OR(C1303&lt;DATE(2000,1,1),C1303&gt;DATE(2100,12,31)),"Datum außerhalb des gültigen Bereichs",IF(NOT(ISNUMBER(D1303)),"Betrag fehlt oder ist keine Zahl",IF(D1303&lt;=0,"Betrag muss über 0 liegen",IF(ROUND(D1303,2)&lt;&gt;D1303,"Betrag hat mehr als 2 Nachkommastellen",IF(C1303&lt;SUMPRODUCT(--('Gutscheine'!$A$2:$A$501=B1303),'Gutscheine'!$B$2:$B$501),"Vor dem Ausgabedatum eingelöst",IF(ROUND(SUMPRODUCT(--($B$2:B1303=B1303),$D$2:D1303),2)&gt;ROUND(SUMPRODUCT(--('Gutscheine'!$A$2:$A$501=B1303),'Gutscheine'!$C$2:$C$501),2),"Übersteigt das Restguthaben","OK")))))))))))))</f>
        <v/>
      </c>
    </row>
    <row r="1304" spans="1:5">
      <c r="A1304" s="7"/>
      <c r="B1304" s="7"/>
      <c r="C1304" s="8"/>
      <c r="D1304" s="9"/>
      <c r="E1304" s="11">
        <f>IF(COUNTA(A1304:D1304)=0,"",IF(A1304="","Buchungs-ID fehlt",IF(SUMPRODUCT(--($A$2:$A$2001=A1304))&gt;1,"Doppelte Buchungs-ID",IF(B1304="","Gutschein-ID fehlt",IF(SUMPRODUCT(--('Gutscheine'!$A$2:$A$501=B1304))=0,"Unbekannte Gutschein-ID",IF(SUMPRODUCT(--('Gutscheine'!$A$2:$A$501=B1304))&gt;1,"Gutschein-ID steht doppelt auf „Gutscheine“",IF(NOT(ISNUMBER(C1304)),"Datum fehlt oder ist kein Datum",IF(OR(C1304&lt;DATE(2000,1,1),C1304&gt;DATE(2100,12,31)),"Datum außerhalb des gültigen Bereichs",IF(NOT(ISNUMBER(D1304)),"Betrag fehlt oder ist keine Zahl",IF(D1304&lt;=0,"Betrag muss über 0 liegen",IF(ROUND(D1304,2)&lt;&gt;D1304,"Betrag hat mehr als 2 Nachkommastellen",IF(C1304&lt;SUMPRODUCT(--('Gutscheine'!$A$2:$A$501=B1304),'Gutscheine'!$B$2:$B$501),"Vor dem Ausgabedatum eingelöst",IF(ROUND(SUMPRODUCT(--($B$2:B1304=B1304),$D$2:D1304),2)&gt;ROUND(SUMPRODUCT(--('Gutscheine'!$A$2:$A$501=B1304),'Gutscheine'!$C$2:$C$501),2),"Übersteigt das Restguthaben","OK")))))))))))))</f>
        <v/>
      </c>
    </row>
    <row r="1305" spans="1:5">
      <c r="A1305" s="7"/>
      <c r="B1305" s="7"/>
      <c r="C1305" s="8"/>
      <c r="D1305" s="9"/>
      <c r="E1305" s="11">
        <f>IF(COUNTA(A1305:D1305)=0,"",IF(A1305="","Buchungs-ID fehlt",IF(SUMPRODUCT(--($A$2:$A$2001=A1305))&gt;1,"Doppelte Buchungs-ID",IF(B1305="","Gutschein-ID fehlt",IF(SUMPRODUCT(--('Gutscheine'!$A$2:$A$501=B1305))=0,"Unbekannte Gutschein-ID",IF(SUMPRODUCT(--('Gutscheine'!$A$2:$A$501=B1305))&gt;1,"Gutschein-ID steht doppelt auf „Gutscheine“",IF(NOT(ISNUMBER(C1305)),"Datum fehlt oder ist kein Datum",IF(OR(C1305&lt;DATE(2000,1,1),C1305&gt;DATE(2100,12,31)),"Datum außerhalb des gültigen Bereichs",IF(NOT(ISNUMBER(D1305)),"Betrag fehlt oder ist keine Zahl",IF(D1305&lt;=0,"Betrag muss über 0 liegen",IF(ROUND(D1305,2)&lt;&gt;D1305,"Betrag hat mehr als 2 Nachkommastellen",IF(C1305&lt;SUMPRODUCT(--('Gutscheine'!$A$2:$A$501=B1305),'Gutscheine'!$B$2:$B$501),"Vor dem Ausgabedatum eingelöst",IF(ROUND(SUMPRODUCT(--($B$2:B1305=B1305),$D$2:D1305),2)&gt;ROUND(SUMPRODUCT(--('Gutscheine'!$A$2:$A$501=B1305),'Gutscheine'!$C$2:$C$501),2),"Übersteigt das Restguthaben","OK")))))))))))))</f>
        <v/>
      </c>
    </row>
    <row r="1306" spans="1:5">
      <c r="A1306" s="7"/>
      <c r="B1306" s="7"/>
      <c r="C1306" s="8"/>
      <c r="D1306" s="9"/>
      <c r="E1306" s="11">
        <f>IF(COUNTA(A1306:D1306)=0,"",IF(A1306="","Buchungs-ID fehlt",IF(SUMPRODUCT(--($A$2:$A$2001=A1306))&gt;1,"Doppelte Buchungs-ID",IF(B1306="","Gutschein-ID fehlt",IF(SUMPRODUCT(--('Gutscheine'!$A$2:$A$501=B1306))=0,"Unbekannte Gutschein-ID",IF(SUMPRODUCT(--('Gutscheine'!$A$2:$A$501=B1306))&gt;1,"Gutschein-ID steht doppelt auf „Gutscheine“",IF(NOT(ISNUMBER(C1306)),"Datum fehlt oder ist kein Datum",IF(OR(C1306&lt;DATE(2000,1,1),C1306&gt;DATE(2100,12,31)),"Datum außerhalb des gültigen Bereichs",IF(NOT(ISNUMBER(D1306)),"Betrag fehlt oder ist keine Zahl",IF(D1306&lt;=0,"Betrag muss über 0 liegen",IF(ROUND(D1306,2)&lt;&gt;D1306,"Betrag hat mehr als 2 Nachkommastellen",IF(C1306&lt;SUMPRODUCT(--('Gutscheine'!$A$2:$A$501=B1306),'Gutscheine'!$B$2:$B$501),"Vor dem Ausgabedatum eingelöst",IF(ROUND(SUMPRODUCT(--($B$2:B1306=B1306),$D$2:D1306),2)&gt;ROUND(SUMPRODUCT(--('Gutscheine'!$A$2:$A$501=B1306),'Gutscheine'!$C$2:$C$501),2),"Übersteigt das Restguthaben","OK")))))))))))))</f>
        <v/>
      </c>
    </row>
    <row r="1307" spans="1:5">
      <c r="A1307" s="7"/>
      <c r="B1307" s="7"/>
      <c r="C1307" s="8"/>
      <c r="D1307" s="9"/>
      <c r="E1307" s="11">
        <f>IF(COUNTA(A1307:D1307)=0,"",IF(A1307="","Buchungs-ID fehlt",IF(SUMPRODUCT(--($A$2:$A$2001=A1307))&gt;1,"Doppelte Buchungs-ID",IF(B1307="","Gutschein-ID fehlt",IF(SUMPRODUCT(--('Gutscheine'!$A$2:$A$501=B1307))=0,"Unbekannte Gutschein-ID",IF(SUMPRODUCT(--('Gutscheine'!$A$2:$A$501=B1307))&gt;1,"Gutschein-ID steht doppelt auf „Gutscheine“",IF(NOT(ISNUMBER(C1307)),"Datum fehlt oder ist kein Datum",IF(OR(C1307&lt;DATE(2000,1,1),C1307&gt;DATE(2100,12,31)),"Datum außerhalb des gültigen Bereichs",IF(NOT(ISNUMBER(D1307)),"Betrag fehlt oder ist keine Zahl",IF(D1307&lt;=0,"Betrag muss über 0 liegen",IF(ROUND(D1307,2)&lt;&gt;D1307,"Betrag hat mehr als 2 Nachkommastellen",IF(C1307&lt;SUMPRODUCT(--('Gutscheine'!$A$2:$A$501=B1307),'Gutscheine'!$B$2:$B$501),"Vor dem Ausgabedatum eingelöst",IF(ROUND(SUMPRODUCT(--($B$2:B1307=B1307),$D$2:D1307),2)&gt;ROUND(SUMPRODUCT(--('Gutscheine'!$A$2:$A$501=B1307),'Gutscheine'!$C$2:$C$501),2),"Übersteigt das Restguthaben","OK")))))))))))))</f>
        <v/>
      </c>
    </row>
    <row r="1308" spans="1:5">
      <c r="A1308" s="7"/>
      <c r="B1308" s="7"/>
      <c r="C1308" s="8"/>
      <c r="D1308" s="9"/>
      <c r="E1308" s="11">
        <f>IF(COUNTA(A1308:D1308)=0,"",IF(A1308="","Buchungs-ID fehlt",IF(SUMPRODUCT(--($A$2:$A$2001=A1308))&gt;1,"Doppelte Buchungs-ID",IF(B1308="","Gutschein-ID fehlt",IF(SUMPRODUCT(--('Gutscheine'!$A$2:$A$501=B1308))=0,"Unbekannte Gutschein-ID",IF(SUMPRODUCT(--('Gutscheine'!$A$2:$A$501=B1308))&gt;1,"Gutschein-ID steht doppelt auf „Gutscheine“",IF(NOT(ISNUMBER(C1308)),"Datum fehlt oder ist kein Datum",IF(OR(C1308&lt;DATE(2000,1,1),C1308&gt;DATE(2100,12,31)),"Datum außerhalb des gültigen Bereichs",IF(NOT(ISNUMBER(D1308)),"Betrag fehlt oder ist keine Zahl",IF(D1308&lt;=0,"Betrag muss über 0 liegen",IF(ROUND(D1308,2)&lt;&gt;D1308,"Betrag hat mehr als 2 Nachkommastellen",IF(C1308&lt;SUMPRODUCT(--('Gutscheine'!$A$2:$A$501=B1308),'Gutscheine'!$B$2:$B$501),"Vor dem Ausgabedatum eingelöst",IF(ROUND(SUMPRODUCT(--($B$2:B1308=B1308),$D$2:D1308),2)&gt;ROUND(SUMPRODUCT(--('Gutscheine'!$A$2:$A$501=B1308),'Gutscheine'!$C$2:$C$501),2),"Übersteigt das Restguthaben","OK")))))))))))))</f>
        <v/>
      </c>
    </row>
    <row r="1309" spans="1:5">
      <c r="A1309" s="7"/>
      <c r="B1309" s="7"/>
      <c r="C1309" s="8"/>
      <c r="D1309" s="9"/>
      <c r="E1309" s="11">
        <f>IF(COUNTA(A1309:D1309)=0,"",IF(A1309="","Buchungs-ID fehlt",IF(SUMPRODUCT(--($A$2:$A$2001=A1309))&gt;1,"Doppelte Buchungs-ID",IF(B1309="","Gutschein-ID fehlt",IF(SUMPRODUCT(--('Gutscheine'!$A$2:$A$501=B1309))=0,"Unbekannte Gutschein-ID",IF(SUMPRODUCT(--('Gutscheine'!$A$2:$A$501=B1309))&gt;1,"Gutschein-ID steht doppelt auf „Gutscheine“",IF(NOT(ISNUMBER(C1309)),"Datum fehlt oder ist kein Datum",IF(OR(C1309&lt;DATE(2000,1,1),C1309&gt;DATE(2100,12,31)),"Datum außerhalb des gültigen Bereichs",IF(NOT(ISNUMBER(D1309)),"Betrag fehlt oder ist keine Zahl",IF(D1309&lt;=0,"Betrag muss über 0 liegen",IF(ROUND(D1309,2)&lt;&gt;D1309,"Betrag hat mehr als 2 Nachkommastellen",IF(C1309&lt;SUMPRODUCT(--('Gutscheine'!$A$2:$A$501=B1309),'Gutscheine'!$B$2:$B$501),"Vor dem Ausgabedatum eingelöst",IF(ROUND(SUMPRODUCT(--($B$2:B1309=B1309),$D$2:D1309),2)&gt;ROUND(SUMPRODUCT(--('Gutscheine'!$A$2:$A$501=B1309),'Gutscheine'!$C$2:$C$501),2),"Übersteigt das Restguthaben","OK")))))))))))))</f>
        <v/>
      </c>
    </row>
    <row r="1310" spans="1:5">
      <c r="A1310" s="7"/>
      <c r="B1310" s="7"/>
      <c r="C1310" s="8"/>
      <c r="D1310" s="9"/>
      <c r="E1310" s="11">
        <f>IF(COUNTA(A1310:D1310)=0,"",IF(A1310="","Buchungs-ID fehlt",IF(SUMPRODUCT(--($A$2:$A$2001=A1310))&gt;1,"Doppelte Buchungs-ID",IF(B1310="","Gutschein-ID fehlt",IF(SUMPRODUCT(--('Gutscheine'!$A$2:$A$501=B1310))=0,"Unbekannte Gutschein-ID",IF(SUMPRODUCT(--('Gutscheine'!$A$2:$A$501=B1310))&gt;1,"Gutschein-ID steht doppelt auf „Gutscheine“",IF(NOT(ISNUMBER(C1310)),"Datum fehlt oder ist kein Datum",IF(OR(C1310&lt;DATE(2000,1,1),C1310&gt;DATE(2100,12,31)),"Datum außerhalb des gültigen Bereichs",IF(NOT(ISNUMBER(D1310)),"Betrag fehlt oder ist keine Zahl",IF(D1310&lt;=0,"Betrag muss über 0 liegen",IF(ROUND(D1310,2)&lt;&gt;D1310,"Betrag hat mehr als 2 Nachkommastellen",IF(C1310&lt;SUMPRODUCT(--('Gutscheine'!$A$2:$A$501=B1310),'Gutscheine'!$B$2:$B$501),"Vor dem Ausgabedatum eingelöst",IF(ROUND(SUMPRODUCT(--($B$2:B1310=B1310),$D$2:D1310),2)&gt;ROUND(SUMPRODUCT(--('Gutscheine'!$A$2:$A$501=B1310),'Gutscheine'!$C$2:$C$501),2),"Übersteigt das Restguthaben","OK")))))))))))))</f>
        <v/>
      </c>
    </row>
    <row r="1311" spans="1:5">
      <c r="A1311" s="7"/>
      <c r="B1311" s="7"/>
      <c r="C1311" s="8"/>
      <c r="D1311" s="9"/>
      <c r="E1311" s="11">
        <f>IF(COUNTA(A1311:D1311)=0,"",IF(A1311="","Buchungs-ID fehlt",IF(SUMPRODUCT(--($A$2:$A$2001=A1311))&gt;1,"Doppelte Buchungs-ID",IF(B1311="","Gutschein-ID fehlt",IF(SUMPRODUCT(--('Gutscheine'!$A$2:$A$501=B1311))=0,"Unbekannte Gutschein-ID",IF(SUMPRODUCT(--('Gutscheine'!$A$2:$A$501=B1311))&gt;1,"Gutschein-ID steht doppelt auf „Gutscheine“",IF(NOT(ISNUMBER(C1311)),"Datum fehlt oder ist kein Datum",IF(OR(C1311&lt;DATE(2000,1,1),C1311&gt;DATE(2100,12,31)),"Datum außerhalb des gültigen Bereichs",IF(NOT(ISNUMBER(D1311)),"Betrag fehlt oder ist keine Zahl",IF(D1311&lt;=0,"Betrag muss über 0 liegen",IF(ROUND(D1311,2)&lt;&gt;D1311,"Betrag hat mehr als 2 Nachkommastellen",IF(C1311&lt;SUMPRODUCT(--('Gutscheine'!$A$2:$A$501=B1311),'Gutscheine'!$B$2:$B$501),"Vor dem Ausgabedatum eingelöst",IF(ROUND(SUMPRODUCT(--($B$2:B1311=B1311),$D$2:D1311),2)&gt;ROUND(SUMPRODUCT(--('Gutscheine'!$A$2:$A$501=B1311),'Gutscheine'!$C$2:$C$501),2),"Übersteigt das Restguthaben","OK")))))))))))))</f>
        <v/>
      </c>
    </row>
    <row r="1312" spans="1:5">
      <c r="A1312" s="7"/>
      <c r="B1312" s="7"/>
      <c r="C1312" s="8"/>
      <c r="D1312" s="9"/>
      <c r="E1312" s="11">
        <f>IF(COUNTA(A1312:D1312)=0,"",IF(A1312="","Buchungs-ID fehlt",IF(SUMPRODUCT(--($A$2:$A$2001=A1312))&gt;1,"Doppelte Buchungs-ID",IF(B1312="","Gutschein-ID fehlt",IF(SUMPRODUCT(--('Gutscheine'!$A$2:$A$501=B1312))=0,"Unbekannte Gutschein-ID",IF(SUMPRODUCT(--('Gutscheine'!$A$2:$A$501=B1312))&gt;1,"Gutschein-ID steht doppelt auf „Gutscheine“",IF(NOT(ISNUMBER(C1312)),"Datum fehlt oder ist kein Datum",IF(OR(C1312&lt;DATE(2000,1,1),C1312&gt;DATE(2100,12,31)),"Datum außerhalb des gültigen Bereichs",IF(NOT(ISNUMBER(D1312)),"Betrag fehlt oder ist keine Zahl",IF(D1312&lt;=0,"Betrag muss über 0 liegen",IF(ROUND(D1312,2)&lt;&gt;D1312,"Betrag hat mehr als 2 Nachkommastellen",IF(C1312&lt;SUMPRODUCT(--('Gutscheine'!$A$2:$A$501=B1312),'Gutscheine'!$B$2:$B$501),"Vor dem Ausgabedatum eingelöst",IF(ROUND(SUMPRODUCT(--($B$2:B1312=B1312),$D$2:D1312),2)&gt;ROUND(SUMPRODUCT(--('Gutscheine'!$A$2:$A$501=B1312),'Gutscheine'!$C$2:$C$501),2),"Übersteigt das Restguthaben","OK")))))))))))))</f>
        <v/>
      </c>
    </row>
    <row r="1313" spans="1:5">
      <c r="A1313" s="7"/>
      <c r="B1313" s="7"/>
      <c r="C1313" s="8"/>
      <c r="D1313" s="9"/>
      <c r="E1313" s="11">
        <f>IF(COUNTA(A1313:D1313)=0,"",IF(A1313="","Buchungs-ID fehlt",IF(SUMPRODUCT(--($A$2:$A$2001=A1313))&gt;1,"Doppelte Buchungs-ID",IF(B1313="","Gutschein-ID fehlt",IF(SUMPRODUCT(--('Gutscheine'!$A$2:$A$501=B1313))=0,"Unbekannte Gutschein-ID",IF(SUMPRODUCT(--('Gutscheine'!$A$2:$A$501=B1313))&gt;1,"Gutschein-ID steht doppelt auf „Gutscheine“",IF(NOT(ISNUMBER(C1313)),"Datum fehlt oder ist kein Datum",IF(OR(C1313&lt;DATE(2000,1,1),C1313&gt;DATE(2100,12,31)),"Datum außerhalb des gültigen Bereichs",IF(NOT(ISNUMBER(D1313)),"Betrag fehlt oder ist keine Zahl",IF(D1313&lt;=0,"Betrag muss über 0 liegen",IF(ROUND(D1313,2)&lt;&gt;D1313,"Betrag hat mehr als 2 Nachkommastellen",IF(C1313&lt;SUMPRODUCT(--('Gutscheine'!$A$2:$A$501=B1313),'Gutscheine'!$B$2:$B$501),"Vor dem Ausgabedatum eingelöst",IF(ROUND(SUMPRODUCT(--($B$2:B1313=B1313),$D$2:D1313),2)&gt;ROUND(SUMPRODUCT(--('Gutscheine'!$A$2:$A$501=B1313),'Gutscheine'!$C$2:$C$501),2),"Übersteigt das Restguthaben","OK")))))))))))))</f>
        <v/>
      </c>
    </row>
    <row r="1314" spans="1:5">
      <c r="A1314" s="7"/>
      <c r="B1314" s="7"/>
      <c r="C1314" s="8"/>
      <c r="D1314" s="9"/>
      <c r="E1314" s="11">
        <f>IF(COUNTA(A1314:D1314)=0,"",IF(A1314="","Buchungs-ID fehlt",IF(SUMPRODUCT(--($A$2:$A$2001=A1314))&gt;1,"Doppelte Buchungs-ID",IF(B1314="","Gutschein-ID fehlt",IF(SUMPRODUCT(--('Gutscheine'!$A$2:$A$501=B1314))=0,"Unbekannte Gutschein-ID",IF(SUMPRODUCT(--('Gutscheine'!$A$2:$A$501=B1314))&gt;1,"Gutschein-ID steht doppelt auf „Gutscheine“",IF(NOT(ISNUMBER(C1314)),"Datum fehlt oder ist kein Datum",IF(OR(C1314&lt;DATE(2000,1,1),C1314&gt;DATE(2100,12,31)),"Datum außerhalb des gültigen Bereichs",IF(NOT(ISNUMBER(D1314)),"Betrag fehlt oder ist keine Zahl",IF(D1314&lt;=0,"Betrag muss über 0 liegen",IF(ROUND(D1314,2)&lt;&gt;D1314,"Betrag hat mehr als 2 Nachkommastellen",IF(C1314&lt;SUMPRODUCT(--('Gutscheine'!$A$2:$A$501=B1314),'Gutscheine'!$B$2:$B$501),"Vor dem Ausgabedatum eingelöst",IF(ROUND(SUMPRODUCT(--($B$2:B1314=B1314),$D$2:D1314),2)&gt;ROUND(SUMPRODUCT(--('Gutscheine'!$A$2:$A$501=B1314),'Gutscheine'!$C$2:$C$501),2),"Übersteigt das Restguthaben","OK")))))))))))))</f>
        <v/>
      </c>
    </row>
    <row r="1315" spans="1:5">
      <c r="A1315" s="7"/>
      <c r="B1315" s="7"/>
      <c r="C1315" s="8"/>
      <c r="D1315" s="9"/>
      <c r="E1315" s="11">
        <f>IF(COUNTA(A1315:D1315)=0,"",IF(A1315="","Buchungs-ID fehlt",IF(SUMPRODUCT(--($A$2:$A$2001=A1315))&gt;1,"Doppelte Buchungs-ID",IF(B1315="","Gutschein-ID fehlt",IF(SUMPRODUCT(--('Gutscheine'!$A$2:$A$501=B1315))=0,"Unbekannte Gutschein-ID",IF(SUMPRODUCT(--('Gutscheine'!$A$2:$A$501=B1315))&gt;1,"Gutschein-ID steht doppelt auf „Gutscheine“",IF(NOT(ISNUMBER(C1315)),"Datum fehlt oder ist kein Datum",IF(OR(C1315&lt;DATE(2000,1,1),C1315&gt;DATE(2100,12,31)),"Datum außerhalb des gültigen Bereichs",IF(NOT(ISNUMBER(D1315)),"Betrag fehlt oder ist keine Zahl",IF(D1315&lt;=0,"Betrag muss über 0 liegen",IF(ROUND(D1315,2)&lt;&gt;D1315,"Betrag hat mehr als 2 Nachkommastellen",IF(C1315&lt;SUMPRODUCT(--('Gutscheine'!$A$2:$A$501=B1315),'Gutscheine'!$B$2:$B$501),"Vor dem Ausgabedatum eingelöst",IF(ROUND(SUMPRODUCT(--($B$2:B1315=B1315),$D$2:D1315),2)&gt;ROUND(SUMPRODUCT(--('Gutscheine'!$A$2:$A$501=B1315),'Gutscheine'!$C$2:$C$501),2),"Übersteigt das Restguthaben","OK")))))))))))))</f>
        <v/>
      </c>
    </row>
    <row r="1316" spans="1:5">
      <c r="A1316" s="7"/>
      <c r="B1316" s="7"/>
      <c r="C1316" s="8"/>
      <c r="D1316" s="9"/>
      <c r="E1316" s="11">
        <f>IF(COUNTA(A1316:D1316)=0,"",IF(A1316="","Buchungs-ID fehlt",IF(SUMPRODUCT(--($A$2:$A$2001=A1316))&gt;1,"Doppelte Buchungs-ID",IF(B1316="","Gutschein-ID fehlt",IF(SUMPRODUCT(--('Gutscheine'!$A$2:$A$501=B1316))=0,"Unbekannte Gutschein-ID",IF(SUMPRODUCT(--('Gutscheine'!$A$2:$A$501=B1316))&gt;1,"Gutschein-ID steht doppelt auf „Gutscheine“",IF(NOT(ISNUMBER(C1316)),"Datum fehlt oder ist kein Datum",IF(OR(C1316&lt;DATE(2000,1,1),C1316&gt;DATE(2100,12,31)),"Datum außerhalb des gültigen Bereichs",IF(NOT(ISNUMBER(D1316)),"Betrag fehlt oder ist keine Zahl",IF(D1316&lt;=0,"Betrag muss über 0 liegen",IF(ROUND(D1316,2)&lt;&gt;D1316,"Betrag hat mehr als 2 Nachkommastellen",IF(C1316&lt;SUMPRODUCT(--('Gutscheine'!$A$2:$A$501=B1316),'Gutscheine'!$B$2:$B$501),"Vor dem Ausgabedatum eingelöst",IF(ROUND(SUMPRODUCT(--($B$2:B1316=B1316),$D$2:D1316),2)&gt;ROUND(SUMPRODUCT(--('Gutscheine'!$A$2:$A$501=B1316),'Gutscheine'!$C$2:$C$501),2),"Übersteigt das Restguthaben","OK")))))))))))))</f>
        <v/>
      </c>
    </row>
    <row r="1317" spans="1:5">
      <c r="A1317" s="7"/>
      <c r="B1317" s="7"/>
      <c r="C1317" s="8"/>
      <c r="D1317" s="9"/>
      <c r="E1317" s="11">
        <f>IF(COUNTA(A1317:D1317)=0,"",IF(A1317="","Buchungs-ID fehlt",IF(SUMPRODUCT(--($A$2:$A$2001=A1317))&gt;1,"Doppelte Buchungs-ID",IF(B1317="","Gutschein-ID fehlt",IF(SUMPRODUCT(--('Gutscheine'!$A$2:$A$501=B1317))=0,"Unbekannte Gutschein-ID",IF(SUMPRODUCT(--('Gutscheine'!$A$2:$A$501=B1317))&gt;1,"Gutschein-ID steht doppelt auf „Gutscheine“",IF(NOT(ISNUMBER(C1317)),"Datum fehlt oder ist kein Datum",IF(OR(C1317&lt;DATE(2000,1,1),C1317&gt;DATE(2100,12,31)),"Datum außerhalb des gültigen Bereichs",IF(NOT(ISNUMBER(D1317)),"Betrag fehlt oder ist keine Zahl",IF(D1317&lt;=0,"Betrag muss über 0 liegen",IF(ROUND(D1317,2)&lt;&gt;D1317,"Betrag hat mehr als 2 Nachkommastellen",IF(C1317&lt;SUMPRODUCT(--('Gutscheine'!$A$2:$A$501=B1317),'Gutscheine'!$B$2:$B$501),"Vor dem Ausgabedatum eingelöst",IF(ROUND(SUMPRODUCT(--($B$2:B1317=B1317),$D$2:D1317),2)&gt;ROUND(SUMPRODUCT(--('Gutscheine'!$A$2:$A$501=B1317),'Gutscheine'!$C$2:$C$501),2),"Übersteigt das Restguthaben","OK")))))))))))))</f>
        <v/>
      </c>
    </row>
    <row r="1318" spans="1:5">
      <c r="A1318" s="7"/>
      <c r="B1318" s="7"/>
      <c r="C1318" s="8"/>
      <c r="D1318" s="9"/>
      <c r="E1318" s="11">
        <f>IF(COUNTA(A1318:D1318)=0,"",IF(A1318="","Buchungs-ID fehlt",IF(SUMPRODUCT(--($A$2:$A$2001=A1318))&gt;1,"Doppelte Buchungs-ID",IF(B1318="","Gutschein-ID fehlt",IF(SUMPRODUCT(--('Gutscheine'!$A$2:$A$501=B1318))=0,"Unbekannte Gutschein-ID",IF(SUMPRODUCT(--('Gutscheine'!$A$2:$A$501=B1318))&gt;1,"Gutschein-ID steht doppelt auf „Gutscheine“",IF(NOT(ISNUMBER(C1318)),"Datum fehlt oder ist kein Datum",IF(OR(C1318&lt;DATE(2000,1,1),C1318&gt;DATE(2100,12,31)),"Datum außerhalb des gültigen Bereichs",IF(NOT(ISNUMBER(D1318)),"Betrag fehlt oder ist keine Zahl",IF(D1318&lt;=0,"Betrag muss über 0 liegen",IF(ROUND(D1318,2)&lt;&gt;D1318,"Betrag hat mehr als 2 Nachkommastellen",IF(C1318&lt;SUMPRODUCT(--('Gutscheine'!$A$2:$A$501=B1318),'Gutscheine'!$B$2:$B$501),"Vor dem Ausgabedatum eingelöst",IF(ROUND(SUMPRODUCT(--($B$2:B1318=B1318),$D$2:D1318),2)&gt;ROUND(SUMPRODUCT(--('Gutscheine'!$A$2:$A$501=B1318),'Gutscheine'!$C$2:$C$501),2),"Übersteigt das Restguthaben","OK")))))))))))))</f>
        <v/>
      </c>
    </row>
    <row r="1319" spans="1:5">
      <c r="A1319" s="7"/>
      <c r="B1319" s="7"/>
      <c r="C1319" s="8"/>
      <c r="D1319" s="9"/>
      <c r="E1319" s="11">
        <f>IF(COUNTA(A1319:D1319)=0,"",IF(A1319="","Buchungs-ID fehlt",IF(SUMPRODUCT(--($A$2:$A$2001=A1319))&gt;1,"Doppelte Buchungs-ID",IF(B1319="","Gutschein-ID fehlt",IF(SUMPRODUCT(--('Gutscheine'!$A$2:$A$501=B1319))=0,"Unbekannte Gutschein-ID",IF(SUMPRODUCT(--('Gutscheine'!$A$2:$A$501=B1319))&gt;1,"Gutschein-ID steht doppelt auf „Gutscheine“",IF(NOT(ISNUMBER(C1319)),"Datum fehlt oder ist kein Datum",IF(OR(C1319&lt;DATE(2000,1,1),C1319&gt;DATE(2100,12,31)),"Datum außerhalb des gültigen Bereichs",IF(NOT(ISNUMBER(D1319)),"Betrag fehlt oder ist keine Zahl",IF(D1319&lt;=0,"Betrag muss über 0 liegen",IF(ROUND(D1319,2)&lt;&gt;D1319,"Betrag hat mehr als 2 Nachkommastellen",IF(C1319&lt;SUMPRODUCT(--('Gutscheine'!$A$2:$A$501=B1319),'Gutscheine'!$B$2:$B$501),"Vor dem Ausgabedatum eingelöst",IF(ROUND(SUMPRODUCT(--($B$2:B1319=B1319),$D$2:D1319),2)&gt;ROUND(SUMPRODUCT(--('Gutscheine'!$A$2:$A$501=B1319),'Gutscheine'!$C$2:$C$501),2),"Übersteigt das Restguthaben","OK")))))))))))))</f>
        <v/>
      </c>
    </row>
    <row r="1320" spans="1:5">
      <c r="A1320" s="7"/>
      <c r="B1320" s="7"/>
      <c r="C1320" s="8"/>
      <c r="D1320" s="9"/>
      <c r="E1320" s="11">
        <f>IF(COUNTA(A1320:D1320)=0,"",IF(A1320="","Buchungs-ID fehlt",IF(SUMPRODUCT(--($A$2:$A$2001=A1320))&gt;1,"Doppelte Buchungs-ID",IF(B1320="","Gutschein-ID fehlt",IF(SUMPRODUCT(--('Gutscheine'!$A$2:$A$501=B1320))=0,"Unbekannte Gutschein-ID",IF(SUMPRODUCT(--('Gutscheine'!$A$2:$A$501=B1320))&gt;1,"Gutschein-ID steht doppelt auf „Gutscheine“",IF(NOT(ISNUMBER(C1320)),"Datum fehlt oder ist kein Datum",IF(OR(C1320&lt;DATE(2000,1,1),C1320&gt;DATE(2100,12,31)),"Datum außerhalb des gültigen Bereichs",IF(NOT(ISNUMBER(D1320)),"Betrag fehlt oder ist keine Zahl",IF(D1320&lt;=0,"Betrag muss über 0 liegen",IF(ROUND(D1320,2)&lt;&gt;D1320,"Betrag hat mehr als 2 Nachkommastellen",IF(C1320&lt;SUMPRODUCT(--('Gutscheine'!$A$2:$A$501=B1320),'Gutscheine'!$B$2:$B$501),"Vor dem Ausgabedatum eingelöst",IF(ROUND(SUMPRODUCT(--($B$2:B1320=B1320),$D$2:D1320),2)&gt;ROUND(SUMPRODUCT(--('Gutscheine'!$A$2:$A$501=B1320),'Gutscheine'!$C$2:$C$501),2),"Übersteigt das Restguthaben","OK")))))))))))))</f>
        <v/>
      </c>
    </row>
    <row r="1321" spans="1:5">
      <c r="A1321" s="7"/>
      <c r="B1321" s="7"/>
      <c r="C1321" s="8"/>
      <c r="D1321" s="9"/>
      <c r="E1321" s="11">
        <f>IF(COUNTA(A1321:D1321)=0,"",IF(A1321="","Buchungs-ID fehlt",IF(SUMPRODUCT(--($A$2:$A$2001=A1321))&gt;1,"Doppelte Buchungs-ID",IF(B1321="","Gutschein-ID fehlt",IF(SUMPRODUCT(--('Gutscheine'!$A$2:$A$501=B1321))=0,"Unbekannte Gutschein-ID",IF(SUMPRODUCT(--('Gutscheine'!$A$2:$A$501=B1321))&gt;1,"Gutschein-ID steht doppelt auf „Gutscheine“",IF(NOT(ISNUMBER(C1321)),"Datum fehlt oder ist kein Datum",IF(OR(C1321&lt;DATE(2000,1,1),C1321&gt;DATE(2100,12,31)),"Datum außerhalb des gültigen Bereichs",IF(NOT(ISNUMBER(D1321)),"Betrag fehlt oder ist keine Zahl",IF(D1321&lt;=0,"Betrag muss über 0 liegen",IF(ROUND(D1321,2)&lt;&gt;D1321,"Betrag hat mehr als 2 Nachkommastellen",IF(C1321&lt;SUMPRODUCT(--('Gutscheine'!$A$2:$A$501=B1321),'Gutscheine'!$B$2:$B$501),"Vor dem Ausgabedatum eingelöst",IF(ROUND(SUMPRODUCT(--($B$2:B1321=B1321),$D$2:D1321),2)&gt;ROUND(SUMPRODUCT(--('Gutscheine'!$A$2:$A$501=B1321),'Gutscheine'!$C$2:$C$501),2),"Übersteigt das Restguthaben","OK")))))))))))))</f>
        <v/>
      </c>
    </row>
    <row r="1322" spans="1:5">
      <c r="A1322" s="7"/>
      <c r="B1322" s="7"/>
      <c r="C1322" s="8"/>
      <c r="D1322" s="9"/>
      <c r="E1322" s="11">
        <f>IF(COUNTA(A1322:D1322)=0,"",IF(A1322="","Buchungs-ID fehlt",IF(SUMPRODUCT(--($A$2:$A$2001=A1322))&gt;1,"Doppelte Buchungs-ID",IF(B1322="","Gutschein-ID fehlt",IF(SUMPRODUCT(--('Gutscheine'!$A$2:$A$501=B1322))=0,"Unbekannte Gutschein-ID",IF(SUMPRODUCT(--('Gutscheine'!$A$2:$A$501=B1322))&gt;1,"Gutschein-ID steht doppelt auf „Gutscheine“",IF(NOT(ISNUMBER(C1322)),"Datum fehlt oder ist kein Datum",IF(OR(C1322&lt;DATE(2000,1,1),C1322&gt;DATE(2100,12,31)),"Datum außerhalb des gültigen Bereichs",IF(NOT(ISNUMBER(D1322)),"Betrag fehlt oder ist keine Zahl",IF(D1322&lt;=0,"Betrag muss über 0 liegen",IF(ROUND(D1322,2)&lt;&gt;D1322,"Betrag hat mehr als 2 Nachkommastellen",IF(C1322&lt;SUMPRODUCT(--('Gutscheine'!$A$2:$A$501=B1322),'Gutscheine'!$B$2:$B$501),"Vor dem Ausgabedatum eingelöst",IF(ROUND(SUMPRODUCT(--($B$2:B1322=B1322),$D$2:D1322),2)&gt;ROUND(SUMPRODUCT(--('Gutscheine'!$A$2:$A$501=B1322),'Gutscheine'!$C$2:$C$501),2),"Übersteigt das Restguthaben","OK")))))))))))))</f>
        <v/>
      </c>
    </row>
    <row r="1323" spans="1:5">
      <c r="A1323" s="7"/>
      <c r="B1323" s="7"/>
      <c r="C1323" s="8"/>
      <c r="D1323" s="9"/>
      <c r="E1323" s="11">
        <f>IF(COUNTA(A1323:D1323)=0,"",IF(A1323="","Buchungs-ID fehlt",IF(SUMPRODUCT(--($A$2:$A$2001=A1323))&gt;1,"Doppelte Buchungs-ID",IF(B1323="","Gutschein-ID fehlt",IF(SUMPRODUCT(--('Gutscheine'!$A$2:$A$501=B1323))=0,"Unbekannte Gutschein-ID",IF(SUMPRODUCT(--('Gutscheine'!$A$2:$A$501=B1323))&gt;1,"Gutschein-ID steht doppelt auf „Gutscheine“",IF(NOT(ISNUMBER(C1323)),"Datum fehlt oder ist kein Datum",IF(OR(C1323&lt;DATE(2000,1,1),C1323&gt;DATE(2100,12,31)),"Datum außerhalb des gültigen Bereichs",IF(NOT(ISNUMBER(D1323)),"Betrag fehlt oder ist keine Zahl",IF(D1323&lt;=0,"Betrag muss über 0 liegen",IF(ROUND(D1323,2)&lt;&gt;D1323,"Betrag hat mehr als 2 Nachkommastellen",IF(C1323&lt;SUMPRODUCT(--('Gutscheine'!$A$2:$A$501=B1323),'Gutscheine'!$B$2:$B$501),"Vor dem Ausgabedatum eingelöst",IF(ROUND(SUMPRODUCT(--($B$2:B1323=B1323),$D$2:D1323),2)&gt;ROUND(SUMPRODUCT(--('Gutscheine'!$A$2:$A$501=B1323),'Gutscheine'!$C$2:$C$501),2),"Übersteigt das Restguthaben","OK")))))))))))))</f>
        <v/>
      </c>
    </row>
    <row r="1324" spans="1:5">
      <c r="A1324" s="7"/>
      <c r="B1324" s="7"/>
      <c r="C1324" s="8"/>
      <c r="D1324" s="9"/>
      <c r="E1324" s="11">
        <f>IF(COUNTA(A1324:D1324)=0,"",IF(A1324="","Buchungs-ID fehlt",IF(SUMPRODUCT(--($A$2:$A$2001=A1324))&gt;1,"Doppelte Buchungs-ID",IF(B1324="","Gutschein-ID fehlt",IF(SUMPRODUCT(--('Gutscheine'!$A$2:$A$501=B1324))=0,"Unbekannte Gutschein-ID",IF(SUMPRODUCT(--('Gutscheine'!$A$2:$A$501=B1324))&gt;1,"Gutschein-ID steht doppelt auf „Gutscheine“",IF(NOT(ISNUMBER(C1324)),"Datum fehlt oder ist kein Datum",IF(OR(C1324&lt;DATE(2000,1,1),C1324&gt;DATE(2100,12,31)),"Datum außerhalb des gültigen Bereichs",IF(NOT(ISNUMBER(D1324)),"Betrag fehlt oder ist keine Zahl",IF(D1324&lt;=0,"Betrag muss über 0 liegen",IF(ROUND(D1324,2)&lt;&gt;D1324,"Betrag hat mehr als 2 Nachkommastellen",IF(C1324&lt;SUMPRODUCT(--('Gutscheine'!$A$2:$A$501=B1324),'Gutscheine'!$B$2:$B$501),"Vor dem Ausgabedatum eingelöst",IF(ROUND(SUMPRODUCT(--($B$2:B1324=B1324),$D$2:D1324),2)&gt;ROUND(SUMPRODUCT(--('Gutscheine'!$A$2:$A$501=B1324),'Gutscheine'!$C$2:$C$501),2),"Übersteigt das Restguthaben","OK")))))))))))))</f>
        <v/>
      </c>
    </row>
    <row r="1325" spans="1:5">
      <c r="A1325" s="7"/>
      <c r="B1325" s="7"/>
      <c r="C1325" s="8"/>
      <c r="D1325" s="9"/>
      <c r="E1325" s="11">
        <f>IF(COUNTA(A1325:D1325)=0,"",IF(A1325="","Buchungs-ID fehlt",IF(SUMPRODUCT(--($A$2:$A$2001=A1325))&gt;1,"Doppelte Buchungs-ID",IF(B1325="","Gutschein-ID fehlt",IF(SUMPRODUCT(--('Gutscheine'!$A$2:$A$501=B1325))=0,"Unbekannte Gutschein-ID",IF(SUMPRODUCT(--('Gutscheine'!$A$2:$A$501=B1325))&gt;1,"Gutschein-ID steht doppelt auf „Gutscheine“",IF(NOT(ISNUMBER(C1325)),"Datum fehlt oder ist kein Datum",IF(OR(C1325&lt;DATE(2000,1,1),C1325&gt;DATE(2100,12,31)),"Datum außerhalb des gültigen Bereichs",IF(NOT(ISNUMBER(D1325)),"Betrag fehlt oder ist keine Zahl",IF(D1325&lt;=0,"Betrag muss über 0 liegen",IF(ROUND(D1325,2)&lt;&gt;D1325,"Betrag hat mehr als 2 Nachkommastellen",IF(C1325&lt;SUMPRODUCT(--('Gutscheine'!$A$2:$A$501=B1325),'Gutscheine'!$B$2:$B$501),"Vor dem Ausgabedatum eingelöst",IF(ROUND(SUMPRODUCT(--($B$2:B1325=B1325),$D$2:D1325),2)&gt;ROUND(SUMPRODUCT(--('Gutscheine'!$A$2:$A$501=B1325),'Gutscheine'!$C$2:$C$501),2),"Übersteigt das Restguthaben","OK")))))))))))))</f>
        <v/>
      </c>
    </row>
    <row r="1326" spans="1:5">
      <c r="A1326" s="7"/>
      <c r="B1326" s="7"/>
      <c r="C1326" s="8"/>
      <c r="D1326" s="9"/>
      <c r="E1326" s="11">
        <f>IF(COUNTA(A1326:D1326)=0,"",IF(A1326="","Buchungs-ID fehlt",IF(SUMPRODUCT(--($A$2:$A$2001=A1326))&gt;1,"Doppelte Buchungs-ID",IF(B1326="","Gutschein-ID fehlt",IF(SUMPRODUCT(--('Gutscheine'!$A$2:$A$501=B1326))=0,"Unbekannte Gutschein-ID",IF(SUMPRODUCT(--('Gutscheine'!$A$2:$A$501=B1326))&gt;1,"Gutschein-ID steht doppelt auf „Gutscheine“",IF(NOT(ISNUMBER(C1326)),"Datum fehlt oder ist kein Datum",IF(OR(C1326&lt;DATE(2000,1,1),C1326&gt;DATE(2100,12,31)),"Datum außerhalb des gültigen Bereichs",IF(NOT(ISNUMBER(D1326)),"Betrag fehlt oder ist keine Zahl",IF(D1326&lt;=0,"Betrag muss über 0 liegen",IF(ROUND(D1326,2)&lt;&gt;D1326,"Betrag hat mehr als 2 Nachkommastellen",IF(C1326&lt;SUMPRODUCT(--('Gutscheine'!$A$2:$A$501=B1326),'Gutscheine'!$B$2:$B$501),"Vor dem Ausgabedatum eingelöst",IF(ROUND(SUMPRODUCT(--($B$2:B1326=B1326),$D$2:D1326),2)&gt;ROUND(SUMPRODUCT(--('Gutscheine'!$A$2:$A$501=B1326),'Gutscheine'!$C$2:$C$501),2),"Übersteigt das Restguthaben","OK")))))))))))))</f>
        <v/>
      </c>
    </row>
    <row r="1327" spans="1:5">
      <c r="A1327" s="7"/>
      <c r="B1327" s="7"/>
      <c r="C1327" s="8"/>
      <c r="D1327" s="9"/>
      <c r="E1327" s="11">
        <f>IF(COUNTA(A1327:D1327)=0,"",IF(A1327="","Buchungs-ID fehlt",IF(SUMPRODUCT(--($A$2:$A$2001=A1327))&gt;1,"Doppelte Buchungs-ID",IF(B1327="","Gutschein-ID fehlt",IF(SUMPRODUCT(--('Gutscheine'!$A$2:$A$501=B1327))=0,"Unbekannte Gutschein-ID",IF(SUMPRODUCT(--('Gutscheine'!$A$2:$A$501=B1327))&gt;1,"Gutschein-ID steht doppelt auf „Gutscheine“",IF(NOT(ISNUMBER(C1327)),"Datum fehlt oder ist kein Datum",IF(OR(C1327&lt;DATE(2000,1,1),C1327&gt;DATE(2100,12,31)),"Datum außerhalb des gültigen Bereichs",IF(NOT(ISNUMBER(D1327)),"Betrag fehlt oder ist keine Zahl",IF(D1327&lt;=0,"Betrag muss über 0 liegen",IF(ROUND(D1327,2)&lt;&gt;D1327,"Betrag hat mehr als 2 Nachkommastellen",IF(C1327&lt;SUMPRODUCT(--('Gutscheine'!$A$2:$A$501=B1327),'Gutscheine'!$B$2:$B$501),"Vor dem Ausgabedatum eingelöst",IF(ROUND(SUMPRODUCT(--($B$2:B1327=B1327),$D$2:D1327),2)&gt;ROUND(SUMPRODUCT(--('Gutscheine'!$A$2:$A$501=B1327),'Gutscheine'!$C$2:$C$501),2),"Übersteigt das Restguthaben","OK")))))))))))))</f>
        <v/>
      </c>
    </row>
    <row r="1328" spans="1:5">
      <c r="A1328" s="7"/>
      <c r="B1328" s="7"/>
      <c r="C1328" s="8"/>
      <c r="D1328" s="9"/>
      <c r="E1328" s="11">
        <f>IF(COUNTA(A1328:D1328)=0,"",IF(A1328="","Buchungs-ID fehlt",IF(SUMPRODUCT(--($A$2:$A$2001=A1328))&gt;1,"Doppelte Buchungs-ID",IF(B1328="","Gutschein-ID fehlt",IF(SUMPRODUCT(--('Gutscheine'!$A$2:$A$501=B1328))=0,"Unbekannte Gutschein-ID",IF(SUMPRODUCT(--('Gutscheine'!$A$2:$A$501=B1328))&gt;1,"Gutschein-ID steht doppelt auf „Gutscheine“",IF(NOT(ISNUMBER(C1328)),"Datum fehlt oder ist kein Datum",IF(OR(C1328&lt;DATE(2000,1,1),C1328&gt;DATE(2100,12,31)),"Datum außerhalb des gültigen Bereichs",IF(NOT(ISNUMBER(D1328)),"Betrag fehlt oder ist keine Zahl",IF(D1328&lt;=0,"Betrag muss über 0 liegen",IF(ROUND(D1328,2)&lt;&gt;D1328,"Betrag hat mehr als 2 Nachkommastellen",IF(C1328&lt;SUMPRODUCT(--('Gutscheine'!$A$2:$A$501=B1328),'Gutscheine'!$B$2:$B$501),"Vor dem Ausgabedatum eingelöst",IF(ROUND(SUMPRODUCT(--($B$2:B1328=B1328),$D$2:D1328),2)&gt;ROUND(SUMPRODUCT(--('Gutscheine'!$A$2:$A$501=B1328),'Gutscheine'!$C$2:$C$501),2),"Übersteigt das Restguthaben","OK")))))))))))))</f>
        <v/>
      </c>
    </row>
    <row r="1329" spans="1:5">
      <c r="A1329" s="7"/>
      <c r="B1329" s="7"/>
      <c r="C1329" s="8"/>
      <c r="D1329" s="9"/>
      <c r="E1329" s="11">
        <f>IF(COUNTA(A1329:D1329)=0,"",IF(A1329="","Buchungs-ID fehlt",IF(SUMPRODUCT(--($A$2:$A$2001=A1329))&gt;1,"Doppelte Buchungs-ID",IF(B1329="","Gutschein-ID fehlt",IF(SUMPRODUCT(--('Gutscheine'!$A$2:$A$501=B1329))=0,"Unbekannte Gutschein-ID",IF(SUMPRODUCT(--('Gutscheine'!$A$2:$A$501=B1329))&gt;1,"Gutschein-ID steht doppelt auf „Gutscheine“",IF(NOT(ISNUMBER(C1329)),"Datum fehlt oder ist kein Datum",IF(OR(C1329&lt;DATE(2000,1,1),C1329&gt;DATE(2100,12,31)),"Datum außerhalb des gültigen Bereichs",IF(NOT(ISNUMBER(D1329)),"Betrag fehlt oder ist keine Zahl",IF(D1329&lt;=0,"Betrag muss über 0 liegen",IF(ROUND(D1329,2)&lt;&gt;D1329,"Betrag hat mehr als 2 Nachkommastellen",IF(C1329&lt;SUMPRODUCT(--('Gutscheine'!$A$2:$A$501=B1329),'Gutscheine'!$B$2:$B$501),"Vor dem Ausgabedatum eingelöst",IF(ROUND(SUMPRODUCT(--($B$2:B1329=B1329),$D$2:D1329),2)&gt;ROUND(SUMPRODUCT(--('Gutscheine'!$A$2:$A$501=B1329),'Gutscheine'!$C$2:$C$501),2),"Übersteigt das Restguthaben","OK")))))))))))))</f>
        <v/>
      </c>
    </row>
    <row r="1330" spans="1:5">
      <c r="A1330" s="7"/>
      <c r="B1330" s="7"/>
      <c r="C1330" s="8"/>
      <c r="D1330" s="9"/>
      <c r="E1330" s="11">
        <f>IF(COUNTA(A1330:D1330)=0,"",IF(A1330="","Buchungs-ID fehlt",IF(SUMPRODUCT(--($A$2:$A$2001=A1330))&gt;1,"Doppelte Buchungs-ID",IF(B1330="","Gutschein-ID fehlt",IF(SUMPRODUCT(--('Gutscheine'!$A$2:$A$501=B1330))=0,"Unbekannte Gutschein-ID",IF(SUMPRODUCT(--('Gutscheine'!$A$2:$A$501=B1330))&gt;1,"Gutschein-ID steht doppelt auf „Gutscheine“",IF(NOT(ISNUMBER(C1330)),"Datum fehlt oder ist kein Datum",IF(OR(C1330&lt;DATE(2000,1,1),C1330&gt;DATE(2100,12,31)),"Datum außerhalb des gültigen Bereichs",IF(NOT(ISNUMBER(D1330)),"Betrag fehlt oder ist keine Zahl",IF(D1330&lt;=0,"Betrag muss über 0 liegen",IF(ROUND(D1330,2)&lt;&gt;D1330,"Betrag hat mehr als 2 Nachkommastellen",IF(C1330&lt;SUMPRODUCT(--('Gutscheine'!$A$2:$A$501=B1330),'Gutscheine'!$B$2:$B$501),"Vor dem Ausgabedatum eingelöst",IF(ROUND(SUMPRODUCT(--($B$2:B1330=B1330),$D$2:D1330),2)&gt;ROUND(SUMPRODUCT(--('Gutscheine'!$A$2:$A$501=B1330),'Gutscheine'!$C$2:$C$501),2),"Übersteigt das Restguthaben","OK")))))))))))))</f>
        <v/>
      </c>
    </row>
    <row r="1331" spans="1:5">
      <c r="A1331" s="7"/>
      <c r="B1331" s="7"/>
      <c r="C1331" s="8"/>
      <c r="D1331" s="9"/>
      <c r="E1331" s="11">
        <f>IF(COUNTA(A1331:D1331)=0,"",IF(A1331="","Buchungs-ID fehlt",IF(SUMPRODUCT(--($A$2:$A$2001=A1331))&gt;1,"Doppelte Buchungs-ID",IF(B1331="","Gutschein-ID fehlt",IF(SUMPRODUCT(--('Gutscheine'!$A$2:$A$501=B1331))=0,"Unbekannte Gutschein-ID",IF(SUMPRODUCT(--('Gutscheine'!$A$2:$A$501=B1331))&gt;1,"Gutschein-ID steht doppelt auf „Gutscheine“",IF(NOT(ISNUMBER(C1331)),"Datum fehlt oder ist kein Datum",IF(OR(C1331&lt;DATE(2000,1,1),C1331&gt;DATE(2100,12,31)),"Datum außerhalb des gültigen Bereichs",IF(NOT(ISNUMBER(D1331)),"Betrag fehlt oder ist keine Zahl",IF(D1331&lt;=0,"Betrag muss über 0 liegen",IF(ROUND(D1331,2)&lt;&gt;D1331,"Betrag hat mehr als 2 Nachkommastellen",IF(C1331&lt;SUMPRODUCT(--('Gutscheine'!$A$2:$A$501=B1331),'Gutscheine'!$B$2:$B$501),"Vor dem Ausgabedatum eingelöst",IF(ROUND(SUMPRODUCT(--($B$2:B1331=B1331),$D$2:D1331),2)&gt;ROUND(SUMPRODUCT(--('Gutscheine'!$A$2:$A$501=B1331),'Gutscheine'!$C$2:$C$501),2),"Übersteigt das Restguthaben","OK")))))))))))))</f>
        <v/>
      </c>
    </row>
    <row r="1332" spans="1:5">
      <c r="A1332" s="7"/>
      <c r="B1332" s="7"/>
      <c r="C1332" s="8"/>
      <c r="D1332" s="9"/>
      <c r="E1332" s="11">
        <f>IF(COUNTA(A1332:D1332)=0,"",IF(A1332="","Buchungs-ID fehlt",IF(SUMPRODUCT(--($A$2:$A$2001=A1332))&gt;1,"Doppelte Buchungs-ID",IF(B1332="","Gutschein-ID fehlt",IF(SUMPRODUCT(--('Gutscheine'!$A$2:$A$501=B1332))=0,"Unbekannte Gutschein-ID",IF(SUMPRODUCT(--('Gutscheine'!$A$2:$A$501=B1332))&gt;1,"Gutschein-ID steht doppelt auf „Gutscheine“",IF(NOT(ISNUMBER(C1332)),"Datum fehlt oder ist kein Datum",IF(OR(C1332&lt;DATE(2000,1,1),C1332&gt;DATE(2100,12,31)),"Datum außerhalb des gültigen Bereichs",IF(NOT(ISNUMBER(D1332)),"Betrag fehlt oder ist keine Zahl",IF(D1332&lt;=0,"Betrag muss über 0 liegen",IF(ROUND(D1332,2)&lt;&gt;D1332,"Betrag hat mehr als 2 Nachkommastellen",IF(C1332&lt;SUMPRODUCT(--('Gutscheine'!$A$2:$A$501=B1332),'Gutscheine'!$B$2:$B$501),"Vor dem Ausgabedatum eingelöst",IF(ROUND(SUMPRODUCT(--($B$2:B1332=B1332),$D$2:D1332),2)&gt;ROUND(SUMPRODUCT(--('Gutscheine'!$A$2:$A$501=B1332),'Gutscheine'!$C$2:$C$501),2),"Übersteigt das Restguthaben","OK")))))))))))))</f>
        <v/>
      </c>
    </row>
    <row r="1333" spans="1:5">
      <c r="A1333" s="7"/>
      <c r="B1333" s="7"/>
      <c r="C1333" s="8"/>
      <c r="D1333" s="9"/>
      <c r="E1333" s="11">
        <f>IF(COUNTA(A1333:D1333)=0,"",IF(A1333="","Buchungs-ID fehlt",IF(SUMPRODUCT(--($A$2:$A$2001=A1333))&gt;1,"Doppelte Buchungs-ID",IF(B1333="","Gutschein-ID fehlt",IF(SUMPRODUCT(--('Gutscheine'!$A$2:$A$501=B1333))=0,"Unbekannte Gutschein-ID",IF(SUMPRODUCT(--('Gutscheine'!$A$2:$A$501=B1333))&gt;1,"Gutschein-ID steht doppelt auf „Gutscheine“",IF(NOT(ISNUMBER(C1333)),"Datum fehlt oder ist kein Datum",IF(OR(C1333&lt;DATE(2000,1,1),C1333&gt;DATE(2100,12,31)),"Datum außerhalb des gültigen Bereichs",IF(NOT(ISNUMBER(D1333)),"Betrag fehlt oder ist keine Zahl",IF(D1333&lt;=0,"Betrag muss über 0 liegen",IF(ROUND(D1333,2)&lt;&gt;D1333,"Betrag hat mehr als 2 Nachkommastellen",IF(C1333&lt;SUMPRODUCT(--('Gutscheine'!$A$2:$A$501=B1333),'Gutscheine'!$B$2:$B$501),"Vor dem Ausgabedatum eingelöst",IF(ROUND(SUMPRODUCT(--($B$2:B1333=B1333),$D$2:D1333),2)&gt;ROUND(SUMPRODUCT(--('Gutscheine'!$A$2:$A$501=B1333),'Gutscheine'!$C$2:$C$501),2),"Übersteigt das Restguthaben","OK")))))))))))))</f>
        <v/>
      </c>
    </row>
    <row r="1334" spans="1:5">
      <c r="A1334" s="7"/>
      <c r="B1334" s="7"/>
      <c r="C1334" s="8"/>
      <c r="D1334" s="9"/>
      <c r="E1334" s="11">
        <f>IF(COUNTA(A1334:D1334)=0,"",IF(A1334="","Buchungs-ID fehlt",IF(SUMPRODUCT(--($A$2:$A$2001=A1334))&gt;1,"Doppelte Buchungs-ID",IF(B1334="","Gutschein-ID fehlt",IF(SUMPRODUCT(--('Gutscheine'!$A$2:$A$501=B1334))=0,"Unbekannte Gutschein-ID",IF(SUMPRODUCT(--('Gutscheine'!$A$2:$A$501=B1334))&gt;1,"Gutschein-ID steht doppelt auf „Gutscheine“",IF(NOT(ISNUMBER(C1334)),"Datum fehlt oder ist kein Datum",IF(OR(C1334&lt;DATE(2000,1,1),C1334&gt;DATE(2100,12,31)),"Datum außerhalb des gültigen Bereichs",IF(NOT(ISNUMBER(D1334)),"Betrag fehlt oder ist keine Zahl",IF(D1334&lt;=0,"Betrag muss über 0 liegen",IF(ROUND(D1334,2)&lt;&gt;D1334,"Betrag hat mehr als 2 Nachkommastellen",IF(C1334&lt;SUMPRODUCT(--('Gutscheine'!$A$2:$A$501=B1334),'Gutscheine'!$B$2:$B$501),"Vor dem Ausgabedatum eingelöst",IF(ROUND(SUMPRODUCT(--($B$2:B1334=B1334),$D$2:D1334),2)&gt;ROUND(SUMPRODUCT(--('Gutscheine'!$A$2:$A$501=B1334),'Gutscheine'!$C$2:$C$501),2),"Übersteigt das Restguthaben","OK")))))))))))))</f>
        <v/>
      </c>
    </row>
    <row r="1335" spans="1:5">
      <c r="A1335" s="7"/>
      <c r="B1335" s="7"/>
      <c r="C1335" s="8"/>
      <c r="D1335" s="9"/>
      <c r="E1335" s="11">
        <f>IF(COUNTA(A1335:D1335)=0,"",IF(A1335="","Buchungs-ID fehlt",IF(SUMPRODUCT(--($A$2:$A$2001=A1335))&gt;1,"Doppelte Buchungs-ID",IF(B1335="","Gutschein-ID fehlt",IF(SUMPRODUCT(--('Gutscheine'!$A$2:$A$501=B1335))=0,"Unbekannte Gutschein-ID",IF(SUMPRODUCT(--('Gutscheine'!$A$2:$A$501=B1335))&gt;1,"Gutschein-ID steht doppelt auf „Gutscheine“",IF(NOT(ISNUMBER(C1335)),"Datum fehlt oder ist kein Datum",IF(OR(C1335&lt;DATE(2000,1,1),C1335&gt;DATE(2100,12,31)),"Datum außerhalb des gültigen Bereichs",IF(NOT(ISNUMBER(D1335)),"Betrag fehlt oder ist keine Zahl",IF(D1335&lt;=0,"Betrag muss über 0 liegen",IF(ROUND(D1335,2)&lt;&gt;D1335,"Betrag hat mehr als 2 Nachkommastellen",IF(C1335&lt;SUMPRODUCT(--('Gutscheine'!$A$2:$A$501=B1335),'Gutscheine'!$B$2:$B$501),"Vor dem Ausgabedatum eingelöst",IF(ROUND(SUMPRODUCT(--($B$2:B1335=B1335),$D$2:D1335),2)&gt;ROUND(SUMPRODUCT(--('Gutscheine'!$A$2:$A$501=B1335),'Gutscheine'!$C$2:$C$501),2),"Übersteigt das Restguthaben","OK")))))))))))))</f>
        <v/>
      </c>
    </row>
    <row r="1336" spans="1:5">
      <c r="A1336" s="7"/>
      <c r="B1336" s="7"/>
      <c r="C1336" s="8"/>
      <c r="D1336" s="9"/>
      <c r="E1336" s="11">
        <f>IF(COUNTA(A1336:D1336)=0,"",IF(A1336="","Buchungs-ID fehlt",IF(SUMPRODUCT(--($A$2:$A$2001=A1336))&gt;1,"Doppelte Buchungs-ID",IF(B1336="","Gutschein-ID fehlt",IF(SUMPRODUCT(--('Gutscheine'!$A$2:$A$501=B1336))=0,"Unbekannte Gutschein-ID",IF(SUMPRODUCT(--('Gutscheine'!$A$2:$A$501=B1336))&gt;1,"Gutschein-ID steht doppelt auf „Gutscheine“",IF(NOT(ISNUMBER(C1336)),"Datum fehlt oder ist kein Datum",IF(OR(C1336&lt;DATE(2000,1,1),C1336&gt;DATE(2100,12,31)),"Datum außerhalb des gültigen Bereichs",IF(NOT(ISNUMBER(D1336)),"Betrag fehlt oder ist keine Zahl",IF(D1336&lt;=0,"Betrag muss über 0 liegen",IF(ROUND(D1336,2)&lt;&gt;D1336,"Betrag hat mehr als 2 Nachkommastellen",IF(C1336&lt;SUMPRODUCT(--('Gutscheine'!$A$2:$A$501=B1336),'Gutscheine'!$B$2:$B$501),"Vor dem Ausgabedatum eingelöst",IF(ROUND(SUMPRODUCT(--($B$2:B1336=B1336),$D$2:D1336),2)&gt;ROUND(SUMPRODUCT(--('Gutscheine'!$A$2:$A$501=B1336),'Gutscheine'!$C$2:$C$501),2),"Übersteigt das Restguthaben","OK")))))))))))))</f>
        <v/>
      </c>
    </row>
    <row r="1337" spans="1:5">
      <c r="A1337" s="7"/>
      <c r="B1337" s="7"/>
      <c r="C1337" s="8"/>
      <c r="D1337" s="9"/>
      <c r="E1337" s="11">
        <f>IF(COUNTA(A1337:D1337)=0,"",IF(A1337="","Buchungs-ID fehlt",IF(SUMPRODUCT(--($A$2:$A$2001=A1337))&gt;1,"Doppelte Buchungs-ID",IF(B1337="","Gutschein-ID fehlt",IF(SUMPRODUCT(--('Gutscheine'!$A$2:$A$501=B1337))=0,"Unbekannte Gutschein-ID",IF(SUMPRODUCT(--('Gutscheine'!$A$2:$A$501=B1337))&gt;1,"Gutschein-ID steht doppelt auf „Gutscheine“",IF(NOT(ISNUMBER(C1337)),"Datum fehlt oder ist kein Datum",IF(OR(C1337&lt;DATE(2000,1,1),C1337&gt;DATE(2100,12,31)),"Datum außerhalb des gültigen Bereichs",IF(NOT(ISNUMBER(D1337)),"Betrag fehlt oder ist keine Zahl",IF(D1337&lt;=0,"Betrag muss über 0 liegen",IF(ROUND(D1337,2)&lt;&gt;D1337,"Betrag hat mehr als 2 Nachkommastellen",IF(C1337&lt;SUMPRODUCT(--('Gutscheine'!$A$2:$A$501=B1337),'Gutscheine'!$B$2:$B$501),"Vor dem Ausgabedatum eingelöst",IF(ROUND(SUMPRODUCT(--($B$2:B1337=B1337),$D$2:D1337),2)&gt;ROUND(SUMPRODUCT(--('Gutscheine'!$A$2:$A$501=B1337),'Gutscheine'!$C$2:$C$501),2),"Übersteigt das Restguthaben","OK")))))))))))))</f>
        <v/>
      </c>
    </row>
    <row r="1338" spans="1:5">
      <c r="A1338" s="7"/>
      <c r="B1338" s="7"/>
      <c r="C1338" s="8"/>
      <c r="D1338" s="9"/>
      <c r="E1338" s="11">
        <f>IF(COUNTA(A1338:D1338)=0,"",IF(A1338="","Buchungs-ID fehlt",IF(SUMPRODUCT(--($A$2:$A$2001=A1338))&gt;1,"Doppelte Buchungs-ID",IF(B1338="","Gutschein-ID fehlt",IF(SUMPRODUCT(--('Gutscheine'!$A$2:$A$501=B1338))=0,"Unbekannte Gutschein-ID",IF(SUMPRODUCT(--('Gutscheine'!$A$2:$A$501=B1338))&gt;1,"Gutschein-ID steht doppelt auf „Gutscheine“",IF(NOT(ISNUMBER(C1338)),"Datum fehlt oder ist kein Datum",IF(OR(C1338&lt;DATE(2000,1,1),C1338&gt;DATE(2100,12,31)),"Datum außerhalb des gültigen Bereichs",IF(NOT(ISNUMBER(D1338)),"Betrag fehlt oder ist keine Zahl",IF(D1338&lt;=0,"Betrag muss über 0 liegen",IF(ROUND(D1338,2)&lt;&gt;D1338,"Betrag hat mehr als 2 Nachkommastellen",IF(C1338&lt;SUMPRODUCT(--('Gutscheine'!$A$2:$A$501=B1338),'Gutscheine'!$B$2:$B$501),"Vor dem Ausgabedatum eingelöst",IF(ROUND(SUMPRODUCT(--($B$2:B1338=B1338),$D$2:D1338),2)&gt;ROUND(SUMPRODUCT(--('Gutscheine'!$A$2:$A$501=B1338),'Gutscheine'!$C$2:$C$501),2),"Übersteigt das Restguthaben","OK")))))))))))))</f>
        <v/>
      </c>
    </row>
    <row r="1339" spans="1:5">
      <c r="A1339" s="7"/>
      <c r="B1339" s="7"/>
      <c r="C1339" s="8"/>
      <c r="D1339" s="9"/>
      <c r="E1339" s="11">
        <f>IF(COUNTA(A1339:D1339)=0,"",IF(A1339="","Buchungs-ID fehlt",IF(SUMPRODUCT(--($A$2:$A$2001=A1339))&gt;1,"Doppelte Buchungs-ID",IF(B1339="","Gutschein-ID fehlt",IF(SUMPRODUCT(--('Gutscheine'!$A$2:$A$501=B1339))=0,"Unbekannte Gutschein-ID",IF(SUMPRODUCT(--('Gutscheine'!$A$2:$A$501=B1339))&gt;1,"Gutschein-ID steht doppelt auf „Gutscheine“",IF(NOT(ISNUMBER(C1339)),"Datum fehlt oder ist kein Datum",IF(OR(C1339&lt;DATE(2000,1,1),C1339&gt;DATE(2100,12,31)),"Datum außerhalb des gültigen Bereichs",IF(NOT(ISNUMBER(D1339)),"Betrag fehlt oder ist keine Zahl",IF(D1339&lt;=0,"Betrag muss über 0 liegen",IF(ROUND(D1339,2)&lt;&gt;D1339,"Betrag hat mehr als 2 Nachkommastellen",IF(C1339&lt;SUMPRODUCT(--('Gutscheine'!$A$2:$A$501=B1339),'Gutscheine'!$B$2:$B$501),"Vor dem Ausgabedatum eingelöst",IF(ROUND(SUMPRODUCT(--($B$2:B1339=B1339),$D$2:D1339),2)&gt;ROUND(SUMPRODUCT(--('Gutscheine'!$A$2:$A$501=B1339),'Gutscheine'!$C$2:$C$501),2),"Übersteigt das Restguthaben","OK")))))))))))))</f>
        <v/>
      </c>
    </row>
    <row r="1340" spans="1:5">
      <c r="A1340" s="7"/>
      <c r="B1340" s="7"/>
      <c r="C1340" s="8"/>
      <c r="D1340" s="9"/>
      <c r="E1340" s="11">
        <f>IF(COUNTA(A1340:D1340)=0,"",IF(A1340="","Buchungs-ID fehlt",IF(SUMPRODUCT(--($A$2:$A$2001=A1340))&gt;1,"Doppelte Buchungs-ID",IF(B1340="","Gutschein-ID fehlt",IF(SUMPRODUCT(--('Gutscheine'!$A$2:$A$501=B1340))=0,"Unbekannte Gutschein-ID",IF(SUMPRODUCT(--('Gutscheine'!$A$2:$A$501=B1340))&gt;1,"Gutschein-ID steht doppelt auf „Gutscheine“",IF(NOT(ISNUMBER(C1340)),"Datum fehlt oder ist kein Datum",IF(OR(C1340&lt;DATE(2000,1,1),C1340&gt;DATE(2100,12,31)),"Datum außerhalb des gültigen Bereichs",IF(NOT(ISNUMBER(D1340)),"Betrag fehlt oder ist keine Zahl",IF(D1340&lt;=0,"Betrag muss über 0 liegen",IF(ROUND(D1340,2)&lt;&gt;D1340,"Betrag hat mehr als 2 Nachkommastellen",IF(C1340&lt;SUMPRODUCT(--('Gutscheine'!$A$2:$A$501=B1340),'Gutscheine'!$B$2:$B$501),"Vor dem Ausgabedatum eingelöst",IF(ROUND(SUMPRODUCT(--($B$2:B1340=B1340),$D$2:D1340),2)&gt;ROUND(SUMPRODUCT(--('Gutscheine'!$A$2:$A$501=B1340),'Gutscheine'!$C$2:$C$501),2),"Übersteigt das Restguthaben","OK")))))))))))))</f>
        <v/>
      </c>
    </row>
    <row r="1341" spans="1:5">
      <c r="A1341" s="7"/>
      <c r="B1341" s="7"/>
      <c r="C1341" s="8"/>
      <c r="D1341" s="9"/>
      <c r="E1341" s="11">
        <f>IF(COUNTA(A1341:D1341)=0,"",IF(A1341="","Buchungs-ID fehlt",IF(SUMPRODUCT(--($A$2:$A$2001=A1341))&gt;1,"Doppelte Buchungs-ID",IF(B1341="","Gutschein-ID fehlt",IF(SUMPRODUCT(--('Gutscheine'!$A$2:$A$501=B1341))=0,"Unbekannte Gutschein-ID",IF(SUMPRODUCT(--('Gutscheine'!$A$2:$A$501=B1341))&gt;1,"Gutschein-ID steht doppelt auf „Gutscheine“",IF(NOT(ISNUMBER(C1341)),"Datum fehlt oder ist kein Datum",IF(OR(C1341&lt;DATE(2000,1,1),C1341&gt;DATE(2100,12,31)),"Datum außerhalb des gültigen Bereichs",IF(NOT(ISNUMBER(D1341)),"Betrag fehlt oder ist keine Zahl",IF(D1341&lt;=0,"Betrag muss über 0 liegen",IF(ROUND(D1341,2)&lt;&gt;D1341,"Betrag hat mehr als 2 Nachkommastellen",IF(C1341&lt;SUMPRODUCT(--('Gutscheine'!$A$2:$A$501=B1341),'Gutscheine'!$B$2:$B$501),"Vor dem Ausgabedatum eingelöst",IF(ROUND(SUMPRODUCT(--($B$2:B1341=B1341),$D$2:D1341),2)&gt;ROUND(SUMPRODUCT(--('Gutscheine'!$A$2:$A$501=B1341),'Gutscheine'!$C$2:$C$501),2),"Übersteigt das Restguthaben","OK")))))))))))))</f>
        <v/>
      </c>
    </row>
    <row r="1342" spans="1:5">
      <c r="A1342" s="7"/>
      <c r="B1342" s="7"/>
      <c r="C1342" s="8"/>
      <c r="D1342" s="9"/>
      <c r="E1342" s="11">
        <f>IF(COUNTA(A1342:D1342)=0,"",IF(A1342="","Buchungs-ID fehlt",IF(SUMPRODUCT(--($A$2:$A$2001=A1342))&gt;1,"Doppelte Buchungs-ID",IF(B1342="","Gutschein-ID fehlt",IF(SUMPRODUCT(--('Gutscheine'!$A$2:$A$501=B1342))=0,"Unbekannte Gutschein-ID",IF(SUMPRODUCT(--('Gutscheine'!$A$2:$A$501=B1342))&gt;1,"Gutschein-ID steht doppelt auf „Gutscheine“",IF(NOT(ISNUMBER(C1342)),"Datum fehlt oder ist kein Datum",IF(OR(C1342&lt;DATE(2000,1,1),C1342&gt;DATE(2100,12,31)),"Datum außerhalb des gültigen Bereichs",IF(NOT(ISNUMBER(D1342)),"Betrag fehlt oder ist keine Zahl",IF(D1342&lt;=0,"Betrag muss über 0 liegen",IF(ROUND(D1342,2)&lt;&gt;D1342,"Betrag hat mehr als 2 Nachkommastellen",IF(C1342&lt;SUMPRODUCT(--('Gutscheine'!$A$2:$A$501=B1342),'Gutscheine'!$B$2:$B$501),"Vor dem Ausgabedatum eingelöst",IF(ROUND(SUMPRODUCT(--($B$2:B1342=B1342),$D$2:D1342),2)&gt;ROUND(SUMPRODUCT(--('Gutscheine'!$A$2:$A$501=B1342),'Gutscheine'!$C$2:$C$501),2),"Übersteigt das Restguthaben","OK")))))))))))))</f>
        <v/>
      </c>
    </row>
    <row r="1343" spans="1:5">
      <c r="A1343" s="7"/>
      <c r="B1343" s="7"/>
      <c r="C1343" s="8"/>
      <c r="D1343" s="9"/>
      <c r="E1343" s="11">
        <f>IF(COUNTA(A1343:D1343)=0,"",IF(A1343="","Buchungs-ID fehlt",IF(SUMPRODUCT(--($A$2:$A$2001=A1343))&gt;1,"Doppelte Buchungs-ID",IF(B1343="","Gutschein-ID fehlt",IF(SUMPRODUCT(--('Gutscheine'!$A$2:$A$501=B1343))=0,"Unbekannte Gutschein-ID",IF(SUMPRODUCT(--('Gutscheine'!$A$2:$A$501=B1343))&gt;1,"Gutschein-ID steht doppelt auf „Gutscheine“",IF(NOT(ISNUMBER(C1343)),"Datum fehlt oder ist kein Datum",IF(OR(C1343&lt;DATE(2000,1,1),C1343&gt;DATE(2100,12,31)),"Datum außerhalb des gültigen Bereichs",IF(NOT(ISNUMBER(D1343)),"Betrag fehlt oder ist keine Zahl",IF(D1343&lt;=0,"Betrag muss über 0 liegen",IF(ROUND(D1343,2)&lt;&gt;D1343,"Betrag hat mehr als 2 Nachkommastellen",IF(C1343&lt;SUMPRODUCT(--('Gutscheine'!$A$2:$A$501=B1343),'Gutscheine'!$B$2:$B$501),"Vor dem Ausgabedatum eingelöst",IF(ROUND(SUMPRODUCT(--($B$2:B1343=B1343),$D$2:D1343),2)&gt;ROUND(SUMPRODUCT(--('Gutscheine'!$A$2:$A$501=B1343),'Gutscheine'!$C$2:$C$501),2),"Übersteigt das Restguthaben","OK")))))))))))))</f>
        <v/>
      </c>
    </row>
    <row r="1344" spans="1:5">
      <c r="A1344" s="7"/>
      <c r="B1344" s="7"/>
      <c r="C1344" s="8"/>
      <c r="D1344" s="9"/>
      <c r="E1344" s="11">
        <f>IF(COUNTA(A1344:D1344)=0,"",IF(A1344="","Buchungs-ID fehlt",IF(SUMPRODUCT(--($A$2:$A$2001=A1344))&gt;1,"Doppelte Buchungs-ID",IF(B1344="","Gutschein-ID fehlt",IF(SUMPRODUCT(--('Gutscheine'!$A$2:$A$501=B1344))=0,"Unbekannte Gutschein-ID",IF(SUMPRODUCT(--('Gutscheine'!$A$2:$A$501=B1344))&gt;1,"Gutschein-ID steht doppelt auf „Gutscheine“",IF(NOT(ISNUMBER(C1344)),"Datum fehlt oder ist kein Datum",IF(OR(C1344&lt;DATE(2000,1,1),C1344&gt;DATE(2100,12,31)),"Datum außerhalb des gültigen Bereichs",IF(NOT(ISNUMBER(D1344)),"Betrag fehlt oder ist keine Zahl",IF(D1344&lt;=0,"Betrag muss über 0 liegen",IF(ROUND(D1344,2)&lt;&gt;D1344,"Betrag hat mehr als 2 Nachkommastellen",IF(C1344&lt;SUMPRODUCT(--('Gutscheine'!$A$2:$A$501=B1344),'Gutscheine'!$B$2:$B$501),"Vor dem Ausgabedatum eingelöst",IF(ROUND(SUMPRODUCT(--($B$2:B1344=B1344),$D$2:D1344),2)&gt;ROUND(SUMPRODUCT(--('Gutscheine'!$A$2:$A$501=B1344),'Gutscheine'!$C$2:$C$501),2),"Übersteigt das Restguthaben","OK")))))))))))))</f>
        <v/>
      </c>
    </row>
    <row r="1345" spans="1:5">
      <c r="A1345" s="7"/>
      <c r="B1345" s="7"/>
      <c r="C1345" s="8"/>
      <c r="D1345" s="9"/>
      <c r="E1345" s="11">
        <f>IF(COUNTA(A1345:D1345)=0,"",IF(A1345="","Buchungs-ID fehlt",IF(SUMPRODUCT(--($A$2:$A$2001=A1345))&gt;1,"Doppelte Buchungs-ID",IF(B1345="","Gutschein-ID fehlt",IF(SUMPRODUCT(--('Gutscheine'!$A$2:$A$501=B1345))=0,"Unbekannte Gutschein-ID",IF(SUMPRODUCT(--('Gutscheine'!$A$2:$A$501=B1345))&gt;1,"Gutschein-ID steht doppelt auf „Gutscheine“",IF(NOT(ISNUMBER(C1345)),"Datum fehlt oder ist kein Datum",IF(OR(C1345&lt;DATE(2000,1,1),C1345&gt;DATE(2100,12,31)),"Datum außerhalb des gültigen Bereichs",IF(NOT(ISNUMBER(D1345)),"Betrag fehlt oder ist keine Zahl",IF(D1345&lt;=0,"Betrag muss über 0 liegen",IF(ROUND(D1345,2)&lt;&gt;D1345,"Betrag hat mehr als 2 Nachkommastellen",IF(C1345&lt;SUMPRODUCT(--('Gutscheine'!$A$2:$A$501=B1345),'Gutscheine'!$B$2:$B$501),"Vor dem Ausgabedatum eingelöst",IF(ROUND(SUMPRODUCT(--($B$2:B1345=B1345),$D$2:D1345),2)&gt;ROUND(SUMPRODUCT(--('Gutscheine'!$A$2:$A$501=B1345),'Gutscheine'!$C$2:$C$501),2),"Übersteigt das Restguthaben","OK")))))))))))))</f>
        <v/>
      </c>
    </row>
    <row r="1346" spans="1:5">
      <c r="A1346" s="7"/>
      <c r="B1346" s="7"/>
      <c r="C1346" s="8"/>
      <c r="D1346" s="9"/>
      <c r="E1346" s="11">
        <f>IF(COUNTA(A1346:D1346)=0,"",IF(A1346="","Buchungs-ID fehlt",IF(SUMPRODUCT(--($A$2:$A$2001=A1346))&gt;1,"Doppelte Buchungs-ID",IF(B1346="","Gutschein-ID fehlt",IF(SUMPRODUCT(--('Gutscheine'!$A$2:$A$501=B1346))=0,"Unbekannte Gutschein-ID",IF(SUMPRODUCT(--('Gutscheine'!$A$2:$A$501=B1346))&gt;1,"Gutschein-ID steht doppelt auf „Gutscheine“",IF(NOT(ISNUMBER(C1346)),"Datum fehlt oder ist kein Datum",IF(OR(C1346&lt;DATE(2000,1,1),C1346&gt;DATE(2100,12,31)),"Datum außerhalb des gültigen Bereichs",IF(NOT(ISNUMBER(D1346)),"Betrag fehlt oder ist keine Zahl",IF(D1346&lt;=0,"Betrag muss über 0 liegen",IF(ROUND(D1346,2)&lt;&gt;D1346,"Betrag hat mehr als 2 Nachkommastellen",IF(C1346&lt;SUMPRODUCT(--('Gutscheine'!$A$2:$A$501=B1346),'Gutscheine'!$B$2:$B$501),"Vor dem Ausgabedatum eingelöst",IF(ROUND(SUMPRODUCT(--($B$2:B1346=B1346),$D$2:D1346),2)&gt;ROUND(SUMPRODUCT(--('Gutscheine'!$A$2:$A$501=B1346),'Gutscheine'!$C$2:$C$501),2),"Übersteigt das Restguthaben","OK")))))))))))))</f>
        <v/>
      </c>
    </row>
    <row r="1347" spans="1:5">
      <c r="A1347" s="7"/>
      <c r="B1347" s="7"/>
      <c r="C1347" s="8"/>
      <c r="D1347" s="9"/>
      <c r="E1347" s="11">
        <f>IF(COUNTA(A1347:D1347)=0,"",IF(A1347="","Buchungs-ID fehlt",IF(SUMPRODUCT(--($A$2:$A$2001=A1347))&gt;1,"Doppelte Buchungs-ID",IF(B1347="","Gutschein-ID fehlt",IF(SUMPRODUCT(--('Gutscheine'!$A$2:$A$501=B1347))=0,"Unbekannte Gutschein-ID",IF(SUMPRODUCT(--('Gutscheine'!$A$2:$A$501=B1347))&gt;1,"Gutschein-ID steht doppelt auf „Gutscheine“",IF(NOT(ISNUMBER(C1347)),"Datum fehlt oder ist kein Datum",IF(OR(C1347&lt;DATE(2000,1,1),C1347&gt;DATE(2100,12,31)),"Datum außerhalb des gültigen Bereichs",IF(NOT(ISNUMBER(D1347)),"Betrag fehlt oder ist keine Zahl",IF(D1347&lt;=0,"Betrag muss über 0 liegen",IF(ROUND(D1347,2)&lt;&gt;D1347,"Betrag hat mehr als 2 Nachkommastellen",IF(C1347&lt;SUMPRODUCT(--('Gutscheine'!$A$2:$A$501=B1347),'Gutscheine'!$B$2:$B$501),"Vor dem Ausgabedatum eingelöst",IF(ROUND(SUMPRODUCT(--($B$2:B1347=B1347),$D$2:D1347),2)&gt;ROUND(SUMPRODUCT(--('Gutscheine'!$A$2:$A$501=B1347),'Gutscheine'!$C$2:$C$501),2),"Übersteigt das Restguthaben","OK")))))))))))))</f>
        <v/>
      </c>
    </row>
    <row r="1348" spans="1:5">
      <c r="A1348" s="7"/>
      <c r="B1348" s="7"/>
      <c r="C1348" s="8"/>
      <c r="D1348" s="9"/>
      <c r="E1348" s="11">
        <f>IF(COUNTA(A1348:D1348)=0,"",IF(A1348="","Buchungs-ID fehlt",IF(SUMPRODUCT(--($A$2:$A$2001=A1348))&gt;1,"Doppelte Buchungs-ID",IF(B1348="","Gutschein-ID fehlt",IF(SUMPRODUCT(--('Gutscheine'!$A$2:$A$501=B1348))=0,"Unbekannte Gutschein-ID",IF(SUMPRODUCT(--('Gutscheine'!$A$2:$A$501=B1348))&gt;1,"Gutschein-ID steht doppelt auf „Gutscheine“",IF(NOT(ISNUMBER(C1348)),"Datum fehlt oder ist kein Datum",IF(OR(C1348&lt;DATE(2000,1,1),C1348&gt;DATE(2100,12,31)),"Datum außerhalb des gültigen Bereichs",IF(NOT(ISNUMBER(D1348)),"Betrag fehlt oder ist keine Zahl",IF(D1348&lt;=0,"Betrag muss über 0 liegen",IF(ROUND(D1348,2)&lt;&gt;D1348,"Betrag hat mehr als 2 Nachkommastellen",IF(C1348&lt;SUMPRODUCT(--('Gutscheine'!$A$2:$A$501=B1348),'Gutscheine'!$B$2:$B$501),"Vor dem Ausgabedatum eingelöst",IF(ROUND(SUMPRODUCT(--($B$2:B1348=B1348),$D$2:D1348),2)&gt;ROUND(SUMPRODUCT(--('Gutscheine'!$A$2:$A$501=B1348),'Gutscheine'!$C$2:$C$501),2),"Übersteigt das Restguthaben","OK")))))))))))))</f>
        <v/>
      </c>
    </row>
    <row r="1349" spans="1:5">
      <c r="A1349" s="7"/>
      <c r="B1349" s="7"/>
      <c r="C1349" s="8"/>
      <c r="D1349" s="9"/>
      <c r="E1349" s="11">
        <f>IF(COUNTA(A1349:D1349)=0,"",IF(A1349="","Buchungs-ID fehlt",IF(SUMPRODUCT(--($A$2:$A$2001=A1349))&gt;1,"Doppelte Buchungs-ID",IF(B1349="","Gutschein-ID fehlt",IF(SUMPRODUCT(--('Gutscheine'!$A$2:$A$501=B1349))=0,"Unbekannte Gutschein-ID",IF(SUMPRODUCT(--('Gutscheine'!$A$2:$A$501=B1349))&gt;1,"Gutschein-ID steht doppelt auf „Gutscheine“",IF(NOT(ISNUMBER(C1349)),"Datum fehlt oder ist kein Datum",IF(OR(C1349&lt;DATE(2000,1,1),C1349&gt;DATE(2100,12,31)),"Datum außerhalb des gültigen Bereichs",IF(NOT(ISNUMBER(D1349)),"Betrag fehlt oder ist keine Zahl",IF(D1349&lt;=0,"Betrag muss über 0 liegen",IF(ROUND(D1349,2)&lt;&gt;D1349,"Betrag hat mehr als 2 Nachkommastellen",IF(C1349&lt;SUMPRODUCT(--('Gutscheine'!$A$2:$A$501=B1349),'Gutscheine'!$B$2:$B$501),"Vor dem Ausgabedatum eingelöst",IF(ROUND(SUMPRODUCT(--($B$2:B1349=B1349),$D$2:D1349),2)&gt;ROUND(SUMPRODUCT(--('Gutscheine'!$A$2:$A$501=B1349),'Gutscheine'!$C$2:$C$501),2),"Übersteigt das Restguthaben","OK")))))))))))))</f>
        <v/>
      </c>
    </row>
    <row r="1350" spans="1:5">
      <c r="A1350" s="7"/>
      <c r="B1350" s="7"/>
      <c r="C1350" s="8"/>
      <c r="D1350" s="9"/>
      <c r="E1350" s="11">
        <f>IF(COUNTA(A1350:D1350)=0,"",IF(A1350="","Buchungs-ID fehlt",IF(SUMPRODUCT(--($A$2:$A$2001=A1350))&gt;1,"Doppelte Buchungs-ID",IF(B1350="","Gutschein-ID fehlt",IF(SUMPRODUCT(--('Gutscheine'!$A$2:$A$501=B1350))=0,"Unbekannte Gutschein-ID",IF(SUMPRODUCT(--('Gutscheine'!$A$2:$A$501=B1350))&gt;1,"Gutschein-ID steht doppelt auf „Gutscheine“",IF(NOT(ISNUMBER(C1350)),"Datum fehlt oder ist kein Datum",IF(OR(C1350&lt;DATE(2000,1,1),C1350&gt;DATE(2100,12,31)),"Datum außerhalb des gültigen Bereichs",IF(NOT(ISNUMBER(D1350)),"Betrag fehlt oder ist keine Zahl",IF(D1350&lt;=0,"Betrag muss über 0 liegen",IF(ROUND(D1350,2)&lt;&gt;D1350,"Betrag hat mehr als 2 Nachkommastellen",IF(C1350&lt;SUMPRODUCT(--('Gutscheine'!$A$2:$A$501=B1350),'Gutscheine'!$B$2:$B$501),"Vor dem Ausgabedatum eingelöst",IF(ROUND(SUMPRODUCT(--($B$2:B1350=B1350),$D$2:D1350),2)&gt;ROUND(SUMPRODUCT(--('Gutscheine'!$A$2:$A$501=B1350),'Gutscheine'!$C$2:$C$501),2),"Übersteigt das Restguthaben","OK")))))))))))))</f>
        <v/>
      </c>
    </row>
    <row r="1351" spans="1:5">
      <c r="A1351" s="7"/>
      <c r="B1351" s="7"/>
      <c r="C1351" s="8"/>
      <c r="D1351" s="9"/>
      <c r="E1351" s="11">
        <f>IF(COUNTA(A1351:D1351)=0,"",IF(A1351="","Buchungs-ID fehlt",IF(SUMPRODUCT(--($A$2:$A$2001=A1351))&gt;1,"Doppelte Buchungs-ID",IF(B1351="","Gutschein-ID fehlt",IF(SUMPRODUCT(--('Gutscheine'!$A$2:$A$501=B1351))=0,"Unbekannte Gutschein-ID",IF(SUMPRODUCT(--('Gutscheine'!$A$2:$A$501=B1351))&gt;1,"Gutschein-ID steht doppelt auf „Gutscheine“",IF(NOT(ISNUMBER(C1351)),"Datum fehlt oder ist kein Datum",IF(OR(C1351&lt;DATE(2000,1,1),C1351&gt;DATE(2100,12,31)),"Datum außerhalb des gültigen Bereichs",IF(NOT(ISNUMBER(D1351)),"Betrag fehlt oder ist keine Zahl",IF(D1351&lt;=0,"Betrag muss über 0 liegen",IF(ROUND(D1351,2)&lt;&gt;D1351,"Betrag hat mehr als 2 Nachkommastellen",IF(C1351&lt;SUMPRODUCT(--('Gutscheine'!$A$2:$A$501=B1351),'Gutscheine'!$B$2:$B$501),"Vor dem Ausgabedatum eingelöst",IF(ROUND(SUMPRODUCT(--($B$2:B1351=B1351),$D$2:D1351),2)&gt;ROUND(SUMPRODUCT(--('Gutscheine'!$A$2:$A$501=B1351),'Gutscheine'!$C$2:$C$501),2),"Übersteigt das Restguthaben","OK")))))))))))))</f>
        <v/>
      </c>
    </row>
    <row r="1352" spans="1:5">
      <c r="A1352" s="7"/>
      <c r="B1352" s="7"/>
      <c r="C1352" s="8"/>
      <c r="D1352" s="9"/>
      <c r="E1352" s="11">
        <f>IF(COUNTA(A1352:D1352)=0,"",IF(A1352="","Buchungs-ID fehlt",IF(SUMPRODUCT(--($A$2:$A$2001=A1352))&gt;1,"Doppelte Buchungs-ID",IF(B1352="","Gutschein-ID fehlt",IF(SUMPRODUCT(--('Gutscheine'!$A$2:$A$501=B1352))=0,"Unbekannte Gutschein-ID",IF(SUMPRODUCT(--('Gutscheine'!$A$2:$A$501=B1352))&gt;1,"Gutschein-ID steht doppelt auf „Gutscheine“",IF(NOT(ISNUMBER(C1352)),"Datum fehlt oder ist kein Datum",IF(OR(C1352&lt;DATE(2000,1,1),C1352&gt;DATE(2100,12,31)),"Datum außerhalb des gültigen Bereichs",IF(NOT(ISNUMBER(D1352)),"Betrag fehlt oder ist keine Zahl",IF(D1352&lt;=0,"Betrag muss über 0 liegen",IF(ROUND(D1352,2)&lt;&gt;D1352,"Betrag hat mehr als 2 Nachkommastellen",IF(C1352&lt;SUMPRODUCT(--('Gutscheine'!$A$2:$A$501=B1352),'Gutscheine'!$B$2:$B$501),"Vor dem Ausgabedatum eingelöst",IF(ROUND(SUMPRODUCT(--($B$2:B1352=B1352),$D$2:D1352),2)&gt;ROUND(SUMPRODUCT(--('Gutscheine'!$A$2:$A$501=B1352),'Gutscheine'!$C$2:$C$501),2),"Übersteigt das Restguthaben","OK")))))))))))))</f>
        <v/>
      </c>
    </row>
    <row r="1353" spans="1:5">
      <c r="A1353" s="7"/>
      <c r="B1353" s="7"/>
      <c r="C1353" s="8"/>
      <c r="D1353" s="9"/>
      <c r="E1353" s="11">
        <f>IF(COUNTA(A1353:D1353)=0,"",IF(A1353="","Buchungs-ID fehlt",IF(SUMPRODUCT(--($A$2:$A$2001=A1353))&gt;1,"Doppelte Buchungs-ID",IF(B1353="","Gutschein-ID fehlt",IF(SUMPRODUCT(--('Gutscheine'!$A$2:$A$501=B1353))=0,"Unbekannte Gutschein-ID",IF(SUMPRODUCT(--('Gutscheine'!$A$2:$A$501=B1353))&gt;1,"Gutschein-ID steht doppelt auf „Gutscheine“",IF(NOT(ISNUMBER(C1353)),"Datum fehlt oder ist kein Datum",IF(OR(C1353&lt;DATE(2000,1,1),C1353&gt;DATE(2100,12,31)),"Datum außerhalb des gültigen Bereichs",IF(NOT(ISNUMBER(D1353)),"Betrag fehlt oder ist keine Zahl",IF(D1353&lt;=0,"Betrag muss über 0 liegen",IF(ROUND(D1353,2)&lt;&gt;D1353,"Betrag hat mehr als 2 Nachkommastellen",IF(C1353&lt;SUMPRODUCT(--('Gutscheine'!$A$2:$A$501=B1353),'Gutscheine'!$B$2:$B$501),"Vor dem Ausgabedatum eingelöst",IF(ROUND(SUMPRODUCT(--($B$2:B1353=B1353),$D$2:D1353),2)&gt;ROUND(SUMPRODUCT(--('Gutscheine'!$A$2:$A$501=B1353),'Gutscheine'!$C$2:$C$501),2),"Übersteigt das Restguthaben","OK")))))))))))))</f>
        <v/>
      </c>
    </row>
    <row r="1354" spans="1:5">
      <c r="A1354" s="7"/>
      <c r="B1354" s="7"/>
      <c r="C1354" s="8"/>
      <c r="D1354" s="9"/>
      <c r="E1354" s="11">
        <f>IF(COUNTA(A1354:D1354)=0,"",IF(A1354="","Buchungs-ID fehlt",IF(SUMPRODUCT(--($A$2:$A$2001=A1354))&gt;1,"Doppelte Buchungs-ID",IF(B1354="","Gutschein-ID fehlt",IF(SUMPRODUCT(--('Gutscheine'!$A$2:$A$501=B1354))=0,"Unbekannte Gutschein-ID",IF(SUMPRODUCT(--('Gutscheine'!$A$2:$A$501=B1354))&gt;1,"Gutschein-ID steht doppelt auf „Gutscheine“",IF(NOT(ISNUMBER(C1354)),"Datum fehlt oder ist kein Datum",IF(OR(C1354&lt;DATE(2000,1,1),C1354&gt;DATE(2100,12,31)),"Datum außerhalb des gültigen Bereichs",IF(NOT(ISNUMBER(D1354)),"Betrag fehlt oder ist keine Zahl",IF(D1354&lt;=0,"Betrag muss über 0 liegen",IF(ROUND(D1354,2)&lt;&gt;D1354,"Betrag hat mehr als 2 Nachkommastellen",IF(C1354&lt;SUMPRODUCT(--('Gutscheine'!$A$2:$A$501=B1354),'Gutscheine'!$B$2:$B$501),"Vor dem Ausgabedatum eingelöst",IF(ROUND(SUMPRODUCT(--($B$2:B1354=B1354),$D$2:D1354),2)&gt;ROUND(SUMPRODUCT(--('Gutscheine'!$A$2:$A$501=B1354),'Gutscheine'!$C$2:$C$501),2),"Übersteigt das Restguthaben","OK")))))))))))))</f>
        <v/>
      </c>
    </row>
    <row r="1355" spans="1:5">
      <c r="A1355" s="7"/>
      <c r="B1355" s="7"/>
      <c r="C1355" s="8"/>
      <c r="D1355" s="9"/>
      <c r="E1355" s="11">
        <f>IF(COUNTA(A1355:D1355)=0,"",IF(A1355="","Buchungs-ID fehlt",IF(SUMPRODUCT(--($A$2:$A$2001=A1355))&gt;1,"Doppelte Buchungs-ID",IF(B1355="","Gutschein-ID fehlt",IF(SUMPRODUCT(--('Gutscheine'!$A$2:$A$501=B1355))=0,"Unbekannte Gutschein-ID",IF(SUMPRODUCT(--('Gutscheine'!$A$2:$A$501=B1355))&gt;1,"Gutschein-ID steht doppelt auf „Gutscheine“",IF(NOT(ISNUMBER(C1355)),"Datum fehlt oder ist kein Datum",IF(OR(C1355&lt;DATE(2000,1,1),C1355&gt;DATE(2100,12,31)),"Datum außerhalb des gültigen Bereichs",IF(NOT(ISNUMBER(D1355)),"Betrag fehlt oder ist keine Zahl",IF(D1355&lt;=0,"Betrag muss über 0 liegen",IF(ROUND(D1355,2)&lt;&gt;D1355,"Betrag hat mehr als 2 Nachkommastellen",IF(C1355&lt;SUMPRODUCT(--('Gutscheine'!$A$2:$A$501=B1355),'Gutscheine'!$B$2:$B$501),"Vor dem Ausgabedatum eingelöst",IF(ROUND(SUMPRODUCT(--($B$2:B1355=B1355),$D$2:D1355),2)&gt;ROUND(SUMPRODUCT(--('Gutscheine'!$A$2:$A$501=B1355),'Gutscheine'!$C$2:$C$501),2),"Übersteigt das Restguthaben","OK")))))))))))))</f>
        <v/>
      </c>
    </row>
    <row r="1356" spans="1:5">
      <c r="A1356" s="7"/>
      <c r="B1356" s="7"/>
      <c r="C1356" s="8"/>
      <c r="D1356" s="9"/>
      <c r="E1356" s="11">
        <f>IF(COUNTA(A1356:D1356)=0,"",IF(A1356="","Buchungs-ID fehlt",IF(SUMPRODUCT(--($A$2:$A$2001=A1356))&gt;1,"Doppelte Buchungs-ID",IF(B1356="","Gutschein-ID fehlt",IF(SUMPRODUCT(--('Gutscheine'!$A$2:$A$501=B1356))=0,"Unbekannte Gutschein-ID",IF(SUMPRODUCT(--('Gutscheine'!$A$2:$A$501=B1356))&gt;1,"Gutschein-ID steht doppelt auf „Gutscheine“",IF(NOT(ISNUMBER(C1356)),"Datum fehlt oder ist kein Datum",IF(OR(C1356&lt;DATE(2000,1,1),C1356&gt;DATE(2100,12,31)),"Datum außerhalb des gültigen Bereichs",IF(NOT(ISNUMBER(D1356)),"Betrag fehlt oder ist keine Zahl",IF(D1356&lt;=0,"Betrag muss über 0 liegen",IF(ROUND(D1356,2)&lt;&gt;D1356,"Betrag hat mehr als 2 Nachkommastellen",IF(C1356&lt;SUMPRODUCT(--('Gutscheine'!$A$2:$A$501=B1356),'Gutscheine'!$B$2:$B$501),"Vor dem Ausgabedatum eingelöst",IF(ROUND(SUMPRODUCT(--($B$2:B1356=B1356),$D$2:D1356),2)&gt;ROUND(SUMPRODUCT(--('Gutscheine'!$A$2:$A$501=B1356),'Gutscheine'!$C$2:$C$501),2),"Übersteigt das Restguthaben","OK")))))))))))))</f>
        <v/>
      </c>
    </row>
    <row r="1357" spans="1:5">
      <c r="A1357" s="7"/>
      <c r="B1357" s="7"/>
      <c r="C1357" s="8"/>
      <c r="D1357" s="9"/>
      <c r="E1357" s="11">
        <f>IF(COUNTA(A1357:D1357)=0,"",IF(A1357="","Buchungs-ID fehlt",IF(SUMPRODUCT(--($A$2:$A$2001=A1357))&gt;1,"Doppelte Buchungs-ID",IF(B1357="","Gutschein-ID fehlt",IF(SUMPRODUCT(--('Gutscheine'!$A$2:$A$501=B1357))=0,"Unbekannte Gutschein-ID",IF(SUMPRODUCT(--('Gutscheine'!$A$2:$A$501=B1357))&gt;1,"Gutschein-ID steht doppelt auf „Gutscheine“",IF(NOT(ISNUMBER(C1357)),"Datum fehlt oder ist kein Datum",IF(OR(C1357&lt;DATE(2000,1,1),C1357&gt;DATE(2100,12,31)),"Datum außerhalb des gültigen Bereichs",IF(NOT(ISNUMBER(D1357)),"Betrag fehlt oder ist keine Zahl",IF(D1357&lt;=0,"Betrag muss über 0 liegen",IF(ROUND(D1357,2)&lt;&gt;D1357,"Betrag hat mehr als 2 Nachkommastellen",IF(C1357&lt;SUMPRODUCT(--('Gutscheine'!$A$2:$A$501=B1357),'Gutscheine'!$B$2:$B$501),"Vor dem Ausgabedatum eingelöst",IF(ROUND(SUMPRODUCT(--($B$2:B1357=B1357),$D$2:D1357),2)&gt;ROUND(SUMPRODUCT(--('Gutscheine'!$A$2:$A$501=B1357),'Gutscheine'!$C$2:$C$501),2),"Übersteigt das Restguthaben","OK")))))))))))))</f>
        <v/>
      </c>
    </row>
    <row r="1358" spans="1:5">
      <c r="A1358" s="7"/>
      <c r="B1358" s="7"/>
      <c r="C1358" s="8"/>
      <c r="D1358" s="9"/>
      <c r="E1358" s="11">
        <f>IF(COUNTA(A1358:D1358)=0,"",IF(A1358="","Buchungs-ID fehlt",IF(SUMPRODUCT(--($A$2:$A$2001=A1358))&gt;1,"Doppelte Buchungs-ID",IF(B1358="","Gutschein-ID fehlt",IF(SUMPRODUCT(--('Gutscheine'!$A$2:$A$501=B1358))=0,"Unbekannte Gutschein-ID",IF(SUMPRODUCT(--('Gutscheine'!$A$2:$A$501=B1358))&gt;1,"Gutschein-ID steht doppelt auf „Gutscheine“",IF(NOT(ISNUMBER(C1358)),"Datum fehlt oder ist kein Datum",IF(OR(C1358&lt;DATE(2000,1,1),C1358&gt;DATE(2100,12,31)),"Datum außerhalb des gültigen Bereichs",IF(NOT(ISNUMBER(D1358)),"Betrag fehlt oder ist keine Zahl",IF(D1358&lt;=0,"Betrag muss über 0 liegen",IF(ROUND(D1358,2)&lt;&gt;D1358,"Betrag hat mehr als 2 Nachkommastellen",IF(C1358&lt;SUMPRODUCT(--('Gutscheine'!$A$2:$A$501=B1358),'Gutscheine'!$B$2:$B$501),"Vor dem Ausgabedatum eingelöst",IF(ROUND(SUMPRODUCT(--($B$2:B1358=B1358),$D$2:D1358),2)&gt;ROUND(SUMPRODUCT(--('Gutscheine'!$A$2:$A$501=B1358),'Gutscheine'!$C$2:$C$501),2),"Übersteigt das Restguthaben","OK")))))))))))))</f>
        <v/>
      </c>
    </row>
    <row r="1359" spans="1:5">
      <c r="A1359" s="7"/>
      <c r="B1359" s="7"/>
      <c r="C1359" s="8"/>
      <c r="D1359" s="9"/>
      <c r="E1359" s="11">
        <f>IF(COUNTA(A1359:D1359)=0,"",IF(A1359="","Buchungs-ID fehlt",IF(SUMPRODUCT(--($A$2:$A$2001=A1359))&gt;1,"Doppelte Buchungs-ID",IF(B1359="","Gutschein-ID fehlt",IF(SUMPRODUCT(--('Gutscheine'!$A$2:$A$501=B1359))=0,"Unbekannte Gutschein-ID",IF(SUMPRODUCT(--('Gutscheine'!$A$2:$A$501=B1359))&gt;1,"Gutschein-ID steht doppelt auf „Gutscheine“",IF(NOT(ISNUMBER(C1359)),"Datum fehlt oder ist kein Datum",IF(OR(C1359&lt;DATE(2000,1,1),C1359&gt;DATE(2100,12,31)),"Datum außerhalb des gültigen Bereichs",IF(NOT(ISNUMBER(D1359)),"Betrag fehlt oder ist keine Zahl",IF(D1359&lt;=0,"Betrag muss über 0 liegen",IF(ROUND(D1359,2)&lt;&gt;D1359,"Betrag hat mehr als 2 Nachkommastellen",IF(C1359&lt;SUMPRODUCT(--('Gutscheine'!$A$2:$A$501=B1359),'Gutscheine'!$B$2:$B$501),"Vor dem Ausgabedatum eingelöst",IF(ROUND(SUMPRODUCT(--($B$2:B1359=B1359),$D$2:D1359),2)&gt;ROUND(SUMPRODUCT(--('Gutscheine'!$A$2:$A$501=B1359),'Gutscheine'!$C$2:$C$501),2),"Übersteigt das Restguthaben","OK")))))))))))))</f>
        <v/>
      </c>
    </row>
    <row r="1360" spans="1:5">
      <c r="A1360" s="7"/>
      <c r="B1360" s="7"/>
      <c r="C1360" s="8"/>
      <c r="D1360" s="9"/>
      <c r="E1360" s="11">
        <f>IF(COUNTA(A1360:D1360)=0,"",IF(A1360="","Buchungs-ID fehlt",IF(SUMPRODUCT(--($A$2:$A$2001=A1360))&gt;1,"Doppelte Buchungs-ID",IF(B1360="","Gutschein-ID fehlt",IF(SUMPRODUCT(--('Gutscheine'!$A$2:$A$501=B1360))=0,"Unbekannte Gutschein-ID",IF(SUMPRODUCT(--('Gutscheine'!$A$2:$A$501=B1360))&gt;1,"Gutschein-ID steht doppelt auf „Gutscheine“",IF(NOT(ISNUMBER(C1360)),"Datum fehlt oder ist kein Datum",IF(OR(C1360&lt;DATE(2000,1,1),C1360&gt;DATE(2100,12,31)),"Datum außerhalb des gültigen Bereichs",IF(NOT(ISNUMBER(D1360)),"Betrag fehlt oder ist keine Zahl",IF(D1360&lt;=0,"Betrag muss über 0 liegen",IF(ROUND(D1360,2)&lt;&gt;D1360,"Betrag hat mehr als 2 Nachkommastellen",IF(C1360&lt;SUMPRODUCT(--('Gutscheine'!$A$2:$A$501=B1360),'Gutscheine'!$B$2:$B$501),"Vor dem Ausgabedatum eingelöst",IF(ROUND(SUMPRODUCT(--($B$2:B1360=B1360),$D$2:D1360),2)&gt;ROUND(SUMPRODUCT(--('Gutscheine'!$A$2:$A$501=B1360),'Gutscheine'!$C$2:$C$501),2),"Übersteigt das Restguthaben","OK")))))))))))))</f>
        <v/>
      </c>
    </row>
    <row r="1361" spans="1:5">
      <c r="A1361" s="7"/>
      <c r="B1361" s="7"/>
      <c r="C1361" s="8"/>
      <c r="D1361" s="9"/>
      <c r="E1361" s="11">
        <f>IF(COUNTA(A1361:D1361)=0,"",IF(A1361="","Buchungs-ID fehlt",IF(SUMPRODUCT(--($A$2:$A$2001=A1361))&gt;1,"Doppelte Buchungs-ID",IF(B1361="","Gutschein-ID fehlt",IF(SUMPRODUCT(--('Gutscheine'!$A$2:$A$501=B1361))=0,"Unbekannte Gutschein-ID",IF(SUMPRODUCT(--('Gutscheine'!$A$2:$A$501=B1361))&gt;1,"Gutschein-ID steht doppelt auf „Gutscheine“",IF(NOT(ISNUMBER(C1361)),"Datum fehlt oder ist kein Datum",IF(OR(C1361&lt;DATE(2000,1,1),C1361&gt;DATE(2100,12,31)),"Datum außerhalb des gültigen Bereichs",IF(NOT(ISNUMBER(D1361)),"Betrag fehlt oder ist keine Zahl",IF(D1361&lt;=0,"Betrag muss über 0 liegen",IF(ROUND(D1361,2)&lt;&gt;D1361,"Betrag hat mehr als 2 Nachkommastellen",IF(C1361&lt;SUMPRODUCT(--('Gutscheine'!$A$2:$A$501=B1361),'Gutscheine'!$B$2:$B$501),"Vor dem Ausgabedatum eingelöst",IF(ROUND(SUMPRODUCT(--($B$2:B1361=B1361),$D$2:D1361),2)&gt;ROUND(SUMPRODUCT(--('Gutscheine'!$A$2:$A$501=B1361),'Gutscheine'!$C$2:$C$501),2),"Übersteigt das Restguthaben","OK")))))))))))))</f>
        <v/>
      </c>
    </row>
    <row r="1362" spans="1:5">
      <c r="A1362" s="7"/>
      <c r="B1362" s="7"/>
      <c r="C1362" s="8"/>
      <c r="D1362" s="9"/>
      <c r="E1362" s="11">
        <f>IF(COUNTA(A1362:D1362)=0,"",IF(A1362="","Buchungs-ID fehlt",IF(SUMPRODUCT(--($A$2:$A$2001=A1362))&gt;1,"Doppelte Buchungs-ID",IF(B1362="","Gutschein-ID fehlt",IF(SUMPRODUCT(--('Gutscheine'!$A$2:$A$501=B1362))=0,"Unbekannte Gutschein-ID",IF(SUMPRODUCT(--('Gutscheine'!$A$2:$A$501=B1362))&gt;1,"Gutschein-ID steht doppelt auf „Gutscheine“",IF(NOT(ISNUMBER(C1362)),"Datum fehlt oder ist kein Datum",IF(OR(C1362&lt;DATE(2000,1,1),C1362&gt;DATE(2100,12,31)),"Datum außerhalb des gültigen Bereichs",IF(NOT(ISNUMBER(D1362)),"Betrag fehlt oder ist keine Zahl",IF(D1362&lt;=0,"Betrag muss über 0 liegen",IF(ROUND(D1362,2)&lt;&gt;D1362,"Betrag hat mehr als 2 Nachkommastellen",IF(C1362&lt;SUMPRODUCT(--('Gutscheine'!$A$2:$A$501=B1362),'Gutscheine'!$B$2:$B$501),"Vor dem Ausgabedatum eingelöst",IF(ROUND(SUMPRODUCT(--($B$2:B1362=B1362),$D$2:D1362),2)&gt;ROUND(SUMPRODUCT(--('Gutscheine'!$A$2:$A$501=B1362),'Gutscheine'!$C$2:$C$501),2),"Übersteigt das Restguthaben","OK")))))))))))))</f>
        <v/>
      </c>
    </row>
    <row r="1363" spans="1:5">
      <c r="A1363" s="7"/>
      <c r="B1363" s="7"/>
      <c r="C1363" s="8"/>
      <c r="D1363" s="9"/>
      <c r="E1363" s="11">
        <f>IF(COUNTA(A1363:D1363)=0,"",IF(A1363="","Buchungs-ID fehlt",IF(SUMPRODUCT(--($A$2:$A$2001=A1363))&gt;1,"Doppelte Buchungs-ID",IF(B1363="","Gutschein-ID fehlt",IF(SUMPRODUCT(--('Gutscheine'!$A$2:$A$501=B1363))=0,"Unbekannte Gutschein-ID",IF(SUMPRODUCT(--('Gutscheine'!$A$2:$A$501=B1363))&gt;1,"Gutschein-ID steht doppelt auf „Gutscheine“",IF(NOT(ISNUMBER(C1363)),"Datum fehlt oder ist kein Datum",IF(OR(C1363&lt;DATE(2000,1,1),C1363&gt;DATE(2100,12,31)),"Datum außerhalb des gültigen Bereichs",IF(NOT(ISNUMBER(D1363)),"Betrag fehlt oder ist keine Zahl",IF(D1363&lt;=0,"Betrag muss über 0 liegen",IF(ROUND(D1363,2)&lt;&gt;D1363,"Betrag hat mehr als 2 Nachkommastellen",IF(C1363&lt;SUMPRODUCT(--('Gutscheine'!$A$2:$A$501=B1363),'Gutscheine'!$B$2:$B$501),"Vor dem Ausgabedatum eingelöst",IF(ROUND(SUMPRODUCT(--($B$2:B1363=B1363),$D$2:D1363),2)&gt;ROUND(SUMPRODUCT(--('Gutscheine'!$A$2:$A$501=B1363),'Gutscheine'!$C$2:$C$501),2),"Übersteigt das Restguthaben","OK")))))))))))))</f>
        <v/>
      </c>
    </row>
    <row r="1364" spans="1:5">
      <c r="A1364" s="7"/>
      <c r="B1364" s="7"/>
      <c r="C1364" s="8"/>
      <c r="D1364" s="9"/>
      <c r="E1364" s="11">
        <f>IF(COUNTA(A1364:D1364)=0,"",IF(A1364="","Buchungs-ID fehlt",IF(SUMPRODUCT(--($A$2:$A$2001=A1364))&gt;1,"Doppelte Buchungs-ID",IF(B1364="","Gutschein-ID fehlt",IF(SUMPRODUCT(--('Gutscheine'!$A$2:$A$501=B1364))=0,"Unbekannte Gutschein-ID",IF(SUMPRODUCT(--('Gutscheine'!$A$2:$A$501=B1364))&gt;1,"Gutschein-ID steht doppelt auf „Gutscheine“",IF(NOT(ISNUMBER(C1364)),"Datum fehlt oder ist kein Datum",IF(OR(C1364&lt;DATE(2000,1,1),C1364&gt;DATE(2100,12,31)),"Datum außerhalb des gültigen Bereichs",IF(NOT(ISNUMBER(D1364)),"Betrag fehlt oder ist keine Zahl",IF(D1364&lt;=0,"Betrag muss über 0 liegen",IF(ROUND(D1364,2)&lt;&gt;D1364,"Betrag hat mehr als 2 Nachkommastellen",IF(C1364&lt;SUMPRODUCT(--('Gutscheine'!$A$2:$A$501=B1364),'Gutscheine'!$B$2:$B$501),"Vor dem Ausgabedatum eingelöst",IF(ROUND(SUMPRODUCT(--($B$2:B1364=B1364),$D$2:D1364),2)&gt;ROUND(SUMPRODUCT(--('Gutscheine'!$A$2:$A$501=B1364),'Gutscheine'!$C$2:$C$501),2),"Übersteigt das Restguthaben","OK")))))))))))))</f>
        <v/>
      </c>
    </row>
    <row r="1365" spans="1:5">
      <c r="A1365" s="7"/>
      <c r="B1365" s="7"/>
      <c r="C1365" s="8"/>
      <c r="D1365" s="9"/>
      <c r="E1365" s="11">
        <f>IF(COUNTA(A1365:D1365)=0,"",IF(A1365="","Buchungs-ID fehlt",IF(SUMPRODUCT(--($A$2:$A$2001=A1365))&gt;1,"Doppelte Buchungs-ID",IF(B1365="","Gutschein-ID fehlt",IF(SUMPRODUCT(--('Gutscheine'!$A$2:$A$501=B1365))=0,"Unbekannte Gutschein-ID",IF(SUMPRODUCT(--('Gutscheine'!$A$2:$A$501=B1365))&gt;1,"Gutschein-ID steht doppelt auf „Gutscheine“",IF(NOT(ISNUMBER(C1365)),"Datum fehlt oder ist kein Datum",IF(OR(C1365&lt;DATE(2000,1,1),C1365&gt;DATE(2100,12,31)),"Datum außerhalb des gültigen Bereichs",IF(NOT(ISNUMBER(D1365)),"Betrag fehlt oder ist keine Zahl",IF(D1365&lt;=0,"Betrag muss über 0 liegen",IF(ROUND(D1365,2)&lt;&gt;D1365,"Betrag hat mehr als 2 Nachkommastellen",IF(C1365&lt;SUMPRODUCT(--('Gutscheine'!$A$2:$A$501=B1365),'Gutscheine'!$B$2:$B$501),"Vor dem Ausgabedatum eingelöst",IF(ROUND(SUMPRODUCT(--($B$2:B1365=B1365),$D$2:D1365),2)&gt;ROUND(SUMPRODUCT(--('Gutscheine'!$A$2:$A$501=B1365),'Gutscheine'!$C$2:$C$501),2),"Übersteigt das Restguthaben","OK")))))))))))))</f>
        <v/>
      </c>
    </row>
    <row r="1366" spans="1:5">
      <c r="A1366" s="7"/>
      <c r="B1366" s="7"/>
      <c r="C1366" s="8"/>
      <c r="D1366" s="9"/>
      <c r="E1366" s="11">
        <f>IF(COUNTA(A1366:D1366)=0,"",IF(A1366="","Buchungs-ID fehlt",IF(SUMPRODUCT(--($A$2:$A$2001=A1366))&gt;1,"Doppelte Buchungs-ID",IF(B1366="","Gutschein-ID fehlt",IF(SUMPRODUCT(--('Gutscheine'!$A$2:$A$501=B1366))=0,"Unbekannte Gutschein-ID",IF(SUMPRODUCT(--('Gutscheine'!$A$2:$A$501=B1366))&gt;1,"Gutschein-ID steht doppelt auf „Gutscheine“",IF(NOT(ISNUMBER(C1366)),"Datum fehlt oder ist kein Datum",IF(OR(C1366&lt;DATE(2000,1,1),C1366&gt;DATE(2100,12,31)),"Datum außerhalb des gültigen Bereichs",IF(NOT(ISNUMBER(D1366)),"Betrag fehlt oder ist keine Zahl",IF(D1366&lt;=0,"Betrag muss über 0 liegen",IF(ROUND(D1366,2)&lt;&gt;D1366,"Betrag hat mehr als 2 Nachkommastellen",IF(C1366&lt;SUMPRODUCT(--('Gutscheine'!$A$2:$A$501=B1366),'Gutscheine'!$B$2:$B$501),"Vor dem Ausgabedatum eingelöst",IF(ROUND(SUMPRODUCT(--($B$2:B1366=B1366),$D$2:D1366),2)&gt;ROUND(SUMPRODUCT(--('Gutscheine'!$A$2:$A$501=B1366),'Gutscheine'!$C$2:$C$501),2),"Übersteigt das Restguthaben","OK")))))))))))))</f>
        <v/>
      </c>
    </row>
    <row r="1367" spans="1:5">
      <c r="A1367" s="7"/>
      <c r="B1367" s="7"/>
      <c r="C1367" s="8"/>
      <c r="D1367" s="9"/>
      <c r="E1367" s="11">
        <f>IF(COUNTA(A1367:D1367)=0,"",IF(A1367="","Buchungs-ID fehlt",IF(SUMPRODUCT(--($A$2:$A$2001=A1367))&gt;1,"Doppelte Buchungs-ID",IF(B1367="","Gutschein-ID fehlt",IF(SUMPRODUCT(--('Gutscheine'!$A$2:$A$501=B1367))=0,"Unbekannte Gutschein-ID",IF(SUMPRODUCT(--('Gutscheine'!$A$2:$A$501=B1367))&gt;1,"Gutschein-ID steht doppelt auf „Gutscheine“",IF(NOT(ISNUMBER(C1367)),"Datum fehlt oder ist kein Datum",IF(OR(C1367&lt;DATE(2000,1,1),C1367&gt;DATE(2100,12,31)),"Datum außerhalb des gültigen Bereichs",IF(NOT(ISNUMBER(D1367)),"Betrag fehlt oder ist keine Zahl",IF(D1367&lt;=0,"Betrag muss über 0 liegen",IF(ROUND(D1367,2)&lt;&gt;D1367,"Betrag hat mehr als 2 Nachkommastellen",IF(C1367&lt;SUMPRODUCT(--('Gutscheine'!$A$2:$A$501=B1367),'Gutscheine'!$B$2:$B$501),"Vor dem Ausgabedatum eingelöst",IF(ROUND(SUMPRODUCT(--($B$2:B1367=B1367),$D$2:D1367),2)&gt;ROUND(SUMPRODUCT(--('Gutscheine'!$A$2:$A$501=B1367),'Gutscheine'!$C$2:$C$501),2),"Übersteigt das Restguthaben","OK")))))))))))))</f>
        <v/>
      </c>
    </row>
    <row r="1368" spans="1:5">
      <c r="A1368" s="7"/>
      <c r="B1368" s="7"/>
      <c r="C1368" s="8"/>
      <c r="D1368" s="9"/>
      <c r="E1368" s="11">
        <f>IF(COUNTA(A1368:D1368)=0,"",IF(A1368="","Buchungs-ID fehlt",IF(SUMPRODUCT(--($A$2:$A$2001=A1368))&gt;1,"Doppelte Buchungs-ID",IF(B1368="","Gutschein-ID fehlt",IF(SUMPRODUCT(--('Gutscheine'!$A$2:$A$501=B1368))=0,"Unbekannte Gutschein-ID",IF(SUMPRODUCT(--('Gutscheine'!$A$2:$A$501=B1368))&gt;1,"Gutschein-ID steht doppelt auf „Gutscheine“",IF(NOT(ISNUMBER(C1368)),"Datum fehlt oder ist kein Datum",IF(OR(C1368&lt;DATE(2000,1,1),C1368&gt;DATE(2100,12,31)),"Datum außerhalb des gültigen Bereichs",IF(NOT(ISNUMBER(D1368)),"Betrag fehlt oder ist keine Zahl",IF(D1368&lt;=0,"Betrag muss über 0 liegen",IF(ROUND(D1368,2)&lt;&gt;D1368,"Betrag hat mehr als 2 Nachkommastellen",IF(C1368&lt;SUMPRODUCT(--('Gutscheine'!$A$2:$A$501=B1368),'Gutscheine'!$B$2:$B$501),"Vor dem Ausgabedatum eingelöst",IF(ROUND(SUMPRODUCT(--($B$2:B1368=B1368),$D$2:D1368),2)&gt;ROUND(SUMPRODUCT(--('Gutscheine'!$A$2:$A$501=B1368),'Gutscheine'!$C$2:$C$501),2),"Übersteigt das Restguthaben","OK")))))))))))))</f>
        <v/>
      </c>
    </row>
    <row r="1369" spans="1:5">
      <c r="A1369" s="7"/>
      <c r="B1369" s="7"/>
      <c r="C1369" s="8"/>
      <c r="D1369" s="9"/>
      <c r="E1369" s="11">
        <f>IF(COUNTA(A1369:D1369)=0,"",IF(A1369="","Buchungs-ID fehlt",IF(SUMPRODUCT(--($A$2:$A$2001=A1369))&gt;1,"Doppelte Buchungs-ID",IF(B1369="","Gutschein-ID fehlt",IF(SUMPRODUCT(--('Gutscheine'!$A$2:$A$501=B1369))=0,"Unbekannte Gutschein-ID",IF(SUMPRODUCT(--('Gutscheine'!$A$2:$A$501=B1369))&gt;1,"Gutschein-ID steht doppelt auf „Gutscheine“",IF(NOT(ISNUMBER(C1369)),"Datum fehlt oder ist kein Datum",IF(OR(C1369&lt;DATE(2000,1,1),C1369&gt;DATE(2100,12,31)),"Datum außerhalb des gültigen Bereichs",IF(NOT(ISNUMBER(D1369)),"Betrag fehlt oder ist keine Zahl",IF(D1369&lt;=0,"Betrag muss über 0 liegen",IF(ROUND(D1369,2)&lt;&gt;D1369,"Betrag hat mehr als 2 Nachkommastellen",IF(C1369&lt;SUMPRODUCT(--('Gutscheine'!$A$2:$A$501=B1369),'Gutscheine'!$B$2:$B$501),"Vor dem Ausgabedatum eingelöst",IF(ROUND(SUMPRODUCT(--($B$2:B1369=B1369),$D$2:D1369),2)&gt;ROUND(SUMPRODUCT(--('Gutscheine'!$A$2:$A$501=B1369),'Gutscheine'!$C$2:$C$501),2),"Übersteigt das Restguthaben","OK")))))))))))))</f>
        <v/>
      </c>
    </row>
    <row r="1370" spans="1:5">
      <c r="A1370" s="7"/>
      <c r="B1370" s="7"/>
      <c r="C1370" s="8"/>
      <c r="D1370" s="9"/>
      <c r="E1370" s="11">
        <f>IF(COUNTA(A1370:D1370)=0,"",IF(A1370="","Buchungs-ID fehlt",IF(SUMPRODUCT(--($A$2:$A$2001=A1370))&gt;1,"Doppelte Buchungs-ID",IF(B1370="","Gutschein-ID fehlt",IF(SUMPRODUCT(--('Gutscheine'!$A$2:$A$501=B1370))=0,"Unbekannte Gutschein-ID",IF(SUMPRODUCT(--('Gutscheine'!$A$2:$A$501=B1370))&gt;1,"Gutschein-ID steht doppelt auf „Gutscheine“",IF(NOT(ISNUMBER(C1370)),"Datum fehlt oder ist kein Datum",IF(OR(C1370&lt;DATE(2000,1,1),C1370&gt;DATE(2100,12,31)),"Datum außerhalb des gültigen Bereichs",IF(NOT(ISNUMBER(D1370)),"Betrag fehlt oder ist keine Zahl",IF(D1370&lt;=0,"Betrag muss über 0 liegen",IF(ROUND(D1370,2)&lt;&gt;D1370,"Betrag hat mehr als 2 Nachkommastellen",IF(C1370&lt;SUMPRODUCT(--('Gutscheine'!$A$2:$A$501=B1370),'Gutscheine'!$B$2:$B$501),"Vor dem Ausgabedatum eingelöst",IF(ROUND(SUMPRODUCT(--($B$2:B1370=B1370),$D$2:D1370),2)&gt;ROUND(SUMPRODUCT(--('Gutscheine'!$A$2:$A$501=B1370),'Gutscheine'!$C$2:$C$501),2),"Übersteigt das Restguthaben","OK")))))))))))))</f>
        <v/>
      </c>
    </row>
    <row r="1371" spans="1:5">
      <c r="A1371" s="7"/>
      <c r="B1371" s="7"/>
      <c r="C1371" s="8"/>
      <c r="D1371" s="9"/>
      <c r="E1371" s="11">
        <f>IF(COUNTA(A1371:D1371)=0,"",IF(A1371="","Buchungs-ID fehlt",IF(SUMPRODUCT(--($A$2:$A$2001=A1371))&gt;1,"Doppelte Buchungs-ID",IF(B1371="","Gutschein-ID fehlt",IF(SUMPRODUCT(--('Gutscheine'!$A$2:$A$501=B1371))=0,"Unbekannte Gutschein-ID",IF(SUMPRODUCT(--('Gutscheine'!$A$2:$A$501=B1371))&gt;1,"Gutschein-ID steht doppelt auf „Gutscheine“",IF(NOT(ISNUMBER(C1371)),"Datum fehlt oder ist kein Datum",IF(OR(C1371&lt;DATE(2000,1,1),C1371&gt;DATE(2100,12,31)),"Datum außerhalb des gültigen Bereichs",IF(NOT(ISNUMBER(D1371)),"Betrag fehlt oder ist keine Zahl",IF(D1371&lt;=0,"Betrag muss über 0 liegen",IF(ROUND(D1371,2)&lt;&gt;D1371,"Betrag hat mehr als 2 Nachkommastellen",IF(C1371&lt;SUMPRODUCT(--('Gutscheine'!$A$2:$A$501=B1371),'Gutscheine'!$B$2:$B$501),"Vor dem Ausgabedatum eingelöst",IF(ROUND(SUMPRODUCT(--($B$2:B1371=B1371),$D$2:D1371),2)&gt;ROUND(SUMPRODUCT(--('Gutscheine'!$A$2:$A$501=B1371),'Gutscheine'!$C$2:$C$501),2),"Übersteigt das Restguthaben","OK")))))))))))))</f>
        <v/>
      </c>
    </row>
    <row r="1372" spans="1:5">
      <c r="A1372" s="7"/>
      <c r="B1372" s="7"/>
      <c r="C1372" s="8"/>
      <c r="D1372" s="9"/>
      <c r="E1372" s="11">
        <f>IF(COUNTA(A1372:D1372)=0,"",IF(A1372="","Buchungs-ID fehlt",IF(SUMPRODUCT(--($A$2:$A$2001=A1372))&gt;1,"Doppelte Buchungs-ID",IF(B1372="","Gutschein-ID fehlt",IF(SUMPRODUCT(--('Gutscheine'!$A$2:$A$501=B1372))=0,"Unbekannte Gutschein-ID",IF(SUMPRODUCT(--('Gutscheine'!$A$2:$A$501=B1372))&gt;1,"Gutschein-ID steht doppelt auf „Gutscheine“",IF(NOT(ISNUMBER(C1372)),"Datum fehlt oder ist kein Datum",IF(OR(C1372&lt;DATE(2000,1,1),C1372&gt;DATE(2100,12,31)),"Datum außerhalb des gültigen Bereichs",IF(NOT(ISNUMBER(D1372)),"Betrag fehlt oder ist keine Zahl",IF(D1372&lt;=0,"Betrag muss über 0 liegen",IF(ROUND(D1372,2)&lt;&gt;D1372,"Betrag hat mehr als 2 Nachkommastellen",IF(C1372&lt;SUMPRODUCT(--('Gutscheine'!$A$2:$A$501=B1372),'Gutscheine'!$B$2:$B$501),"Vor dem Ausgabedatum eingelöst",IF(ROUND(SUMPRODUCT(--($B$2:B1372=B1372),$D$2:D1372),2)&gt;ROUND(SUMPRODUCT(--('Gutscheine'!$A$2:$A$501=B1372),'Gutscheine'!$C$2:$C$501),2),"Übersteigt das Restguthaben","OK")))))))))))))</f>
        <v/>
      </c>
    </row>
    <row r="1373" spans="1:5">
      <c r="A1373" s="7"/>
      <c r="B1373" s="7"/>
      <c r="C1373" s="8"/>
      <c r="D1373" s="9"/>
      <c r="E1373" s="11">
        <f>IF(COUNTA(A1373:D1373)=0,"",IF(A1373="","Buchungs-ID fehlt",IF(SUMPRODUCT(--($A$2:$A$2001=A1373))&gt;1,"Doppelte Buchungs-ID",IF(B1373="","Gutschein-ID fehlt",IF(SUMPRODUCT(--('Gutscheine'!$A$2:$A$501=B1373))=0,"Unbekannte Gutschein-ID",IF(SUMPRODUCT(--('Gutscheine'!$A$2:$A$501=B1373))&gt;1,"Gutschein-ID steht doppelt auf „Gutscheine“",IF(NOT(ISNUMBER(C1373)),"Datum fehlt oder ist kein Datum",IF(OR(C1373&lt;DATE(2000,1,1),C1373&gt;DATE(2100,12,31)),"Datum außerhalb des gültigen Bereichs",IF(NOT(ISNUMBER(D1373)),"Betrag fehlt oder ist keine Zahl",IF(D1373&lt;=0,"Betrag muss über 0 liegen",IF(ROUND(D1373,2)&lt;&gt;D1373,"Betrag hat mehr als 2 Nachkommastellen",IF(C1373&lt;SUMPRODUCT(--('Gutscheine'!$A$2:$A$501=B1373),'Gutscheine'!$B$2:$B$501),"Vor dem Ausgabedatum eingelöst",IF(ROUND(SUMPRODUCT(--($B$2:B1373=B1373),$D$2:D1373),2)&gt;ROUND(SUMPRODUCT(--('Gutscheine'!$A$2:$A$501=B1373),'Gutscheine'!$C$2:$C$501),2),"Übersteigt das Restguthaben","OK")))))))))))))</f>
        <v/>
      </c>
    </row>
    <row r="1374" spans="1:5">
      <c r="A1374" s="7"/>
      <c r="B1374" s="7"/>
      <c r="C1374" s="8"/>
      <c r="D1374" s="9"/>
      <c r="E1374" s="11">
        <f>IF(COUNTA(A1374:D1374)=0,"",IF(A1374="","Buchungs-ID fehlt",IF(SUMPRODUCT(--($A$2:$A$2001=A1374))&gt;1,"Doppelte Buchungs-ID",IF(B1374="","Gutschein-ID fehlt",IF(SUMPRODUCT(--('Gutscheine'!$A$2:$A$501=B1374))=0,"Unbekannte Gutschein-ID",IF(SUMPRODUCT(--('Gutscheine'!$A$2:$A$501=B1374))&gt;1,"Gutschein-ID steht doppelt auf „Gutscheine“",IF(NOT(ISNUMBER(C1374)),"Datum fehlt oder ist kein Datum",IF(OR(C1374&lt;DATE(2000,1,1),C1374&gt;DATE(2100,12,31)),"Datum außerhalb des gültigen Bereichs",IF(NOT(ISNUMBER(D1374)),"Betrag fehlt oder ist keine Zahl",IF(D1374&lt;=0,"Betrag muss über 0 liegen",IF(ROUND(D1374,2)&lt;&gt;D1374,"Betrag hat mehr als 2 Nachkommastellen",IF(C1374&lt;SUMPRODUCT(--('Gutscheine'!$A$2:$A$501=B1374),'Gutscheine'!$B$2:$B$501),"Vor dem Ausgabedatum eingelöst",IF(ROUND(SUMPRODUCT(--($B$2:B1374=B1374),$D$2:D1374),2)&gt;ROUND(SUMPRODUCT(--('Gutscheine'!$A$2:$A$501=B1374),'Gutscheine'!$C$2:$C$501),2),"Übersteigt das Restguthaben","OK")))))))))))))</f>
        <v/>
      </c>
    </row>
    <row r="1375" spans="1:5">
      <c r="A1375" s="7"/>
      <c r="B1375" s="7"/>
      <c r="C1375" s="8"/>
      <c r="D1375" s="9"/>
      <c r="E1375" s="11">
        <f>IF(COUNTA(A1375:D1375)=0,"",IF(A1375="","Buchungs-ID fehlt",IF(SUMPRODUCT(--($A$2:$A$2001=A1375))&gt;1,"Doppelte Buchungs-ID",IF(B1375="","Gutschein-ID fehlt",IF(SUMPRODUCT(--('Gutscheine'!$A$2:$A$501=B1375))=0,"Unbekannte Gutschein-ID",IF(SUMPRODUCT(--('Gutscheine'!$A$2:$A$501=B1375))&gt;1,"Gutschein-ID steht doppelt auf „Gutscheine“",IF(NOT(ISNUMBER(C1375)),"Datum fehlt oder ist kein Datum",IF(OR(C1375&lt;DATE(2000,1,1),C1375&gt;DATE(2100,12,31)),"Datum außerhalb des gültigen Bereichs",IF(NOT(ISNUMBER(D1375)),"Betrag fehlt oder ist keine Zahl",IF(D1375&lt;=0,"Betrag muss über 0 liegen",IF(ROUND(D1375,2)&lt;&gt;D1375,"Betrag hat mehr als 2 Nachkommastellen",IF(C1375&lt;SUMPRODUCT(--('Gutscheine'!$A$2:$A$501=B1375),'Gutscheine'!$B$2:$B$501),"Vor dem Ausgabedatum eingelöst",IF(ROUND(SUMPRODUCT(--($B$2:B1375=B1375),$D$2:D1375),2)&gt;ROUND(SUMPRODUCT(--('Gutscheine'!$A$2:$A$501=B1375),'Gutscheine'!$C$2:$C$501),2),"Übersteigt das Restguthaben","OK")))))))))))))</f>
        <v/>
      </c>
    </row>
    <row r="1376" spans="1:5">
      <c r="A1376" s="7"/>
      <c r="B1376" s="7"/>
      <c r="C1376" s="8"/>
      <c r="D1376" s="9"/>
      <c r="E1376" s="11">
        <f>IF(COUNTA(A1376:D1376)=0,"",IF(A1376="","Buchungs-ID fehlt",IF(SUMPRODUCT(--($A$2:$A$2001=A1376))&gt;1,"Doppelte Buchungs-ID",IF(B1376="","Gutschein-ID fehlt",IF(SUMPRODUCT(--('Gutscheine'!$A$2:$A$501=B1376))=0,"Unbekannte Gutschein-ID",IF(SUMPRODUCT(--('Gutscheine'!$A$2:$A$501=B1376))&gt;1,"Gutschein-ID steht doppelt auf „Gutscheine“",IF(NOT(ISNUMBER(C1376)),"Datum fehlt oder ist kein Datum",IF(OR(C1376&lt;DATE(2000,1,1),C1376&gt;DATE(2100,12,31)),"Datum außerhalb des gültigen Bereichs",IF(NOT(ISNUMBER(D1376)),"Betrag fehlt oder ist keine Zahl",IF(D1376&lt;=0,"Betrag muss über 0 liegen",IF(ROUND(D1376,2)&lt;&gt;D1376,"Betrag hat mehr als 2 Nachkommastellen",IF(C1376&lt;SUMPRODUCT(--('Gutscheine'!$A$2:$A$501=B1376),'Gutscheine'!$B$2:$B$501),"Vor dem Ausgabedatum eingelöst",IF(ROUND(SUMPRODUCT(--($B$2:B1376=B1376),$D$2:D1376),2)&gt;ROUND(SUMPRODUCT(--('Gutscheine'!$A$2:$A$501=B1376),'Gutscheine'!$C$2:$C$501),2),"Übersteigt das Restguthaben","OK")))))))))))))</f>
        <v/>
      </c>
    </row>
    <row r="1377" spans="1:5">
      <c r="A1377" s="7"/>
      <c r="B1377" s="7"/>
      <c r="C1377" s="8"/>
      <c r="D1377" s="9"/>
      <c r="E1377" s="11">
        <f>IF(COUNTA(A1377:D1377)=0,"",IF(A1377="","Buchungs-ID fehlt",IF(SUMPRODUCT(--($A$2:$A$2001=A1377))&gt;1,"Doppelte Buchungs-ID",IF(B1377="","Gutschein-ID fehlt",IF(SUMPRODUCT(--('Gutscheine'!$A$2:$A$501=B1377))=0,"Unbekannte Gutschein-ID",IF(SUMPRODUCT(--('Gutscheine'!$A$2:$A$501=B1377))&gt;1,"Gutschein-ID steht doppelt auf „Gutscheine“",IF(NOT(ISNUMBER(C1377)),"Datum fehlt oder ist kein Datum",IF(OR(C1377&lt;DATE(2000,1,1),C1377&gt;DATE(2100,12,31)),"Datum außerhalb des gültigen Bereichs",IF(NOT(ISNUMBER(D1377)),"Betrag fehlt oder ist keine Zahl",IF(D1377&lt;=0,"Betrag muss über 0 liegen",IF(ROUND(D1377,2)&lt;&gt;D1377,"Betrag hat mehr als 2 Nachkommastellen",IF(C1377&lt;SUMPRODUCT(--('Gutscheine'!$A$2:$A$501=B1377),'Gutscheine'!$B$2:$B$501),"Vor dem Ausgabedatum eingelöst",IF(ROUND(SUMPRODUCT(--($B$2:B1377=B1377),$D$2:D1377),2)&gt;ROUND(SUMPRODUCT(--('Gutscheine'!$A$2:$A$501=B1377),'Gutscheine'!$C$2:$C$501),2),"Übersteigt das Restguthaben","OK")))))))))))))</f>
        <v/>
      </c>
    </row>
    <row r="1378" spans="1:5">
      <c r="A1378" s="7"/>
      <c r="B1378" s="7"/>
      <c r="C1378" s="8"/>
      <c r="D1378" s="9"/>
      <c r="E1378" s="11">
        <f>IF(COUNTA(A1378:D1378)=0,"",IF(A1378="","Buchungs-ID fehlt",IF(SUMPRODUCT(--($A$2:$A$2001=A1378))&gt;1,"Doppelte Buchungs-ID",IF(B1378="","Gutschein-ID fehlt",IF(SUMPRODUCT(--('Gutscheine'!$A$2:$A$501=B1378))=0,"Unbekannte Gutschein-ID",IF(SUMPRODUCT(--('Gutscheine'!$A$2:$A$501=B1378))&gt;1,"Gutschein-ID steht doppelt auf „Gutscheine“",IF(NOT(ISNUMBER(C1378)),"Datum fehlt oder ist kein Datum",IF(OR(C1378&lt;DATE(2000,1,1),C1378&gt;DATE(2100,12,31)),"Datum außerhalb des gültigen Bereichs",IF(NOT(ISNUMBER(D1378)),"Betrag fehlt oder ist keine Zahl",IF(D1378&lt;=0,"Betrag muss über 0 liegen",IF(ROUND(D1378,2)&lt;&gt;D1378,"Betrag hat mehr als 2 Nachkommastellen",IF(C1378&lt;SUMPRODUCT(--('Gutscheine'!$A$2:$A$501=B1378),'Gutscheine'!$B$2:$B$501),"Vor dem Ausgabedatum eingelöst",IF(ROUND(SUMPRODUCT(--($B$2:B1378=B1378),$D$2:D1378),2)&gt;ROUND(SUMPRODUCT(--('Gutscheine'!$A$2:$A$501=B1378),'Gutscheine'!$C$2:$C$501),2),"Übersteigt das Restguthaben","OK")))))))))))))</f>
        <v/>
      </c>
    </row>
    <row r="1379" spans="1:5">
      <c r="A1379" s="7"/>
      <c r="B1379" s="7"/>
      <c r="C1379" s="8"/>
      <c r="D1379" s="9"/>
      <c r="E1379" s="11">
        <f>IF(COUNTA(A1379:D1379)=0,"",IF(A1379="","Buchungs-ID fehlt",IF(SUMPRODUCT(--($A$2:$A$2001=A1379))&gt;1,"Doppelte Buchungs-ID",IF(B1379="","Gutschein-ID fehlt",IF(SUMPRODUCT(--('Gutscheine'!$A$2:$A$501=B1379))=0,"Unbekannte Gutschein-ID",IF(SUMPRODUCT(--('Gutscheine'!$A$2:$A$501=B1379))&gt;1,"Gutschein-ID steht doppelt auf „Gutscheine“",IF(NOT(ISNUMBER(C1379)),"Datum fehlt oder ist kein Datum",IF(OR(C1379&lt;DATE(2000,1,1),C1379&gt;DATE(2100,12,31)),"Datum außerhalb des gültigen Bereichs",IF(NOT(ISNUMBER(D1379)),"Betrag fehlt oder ist keine Zahl",IF(D1379&lt;=0,"Betrag muss über 0 liegen",IF(ROUND(D1379,2)&lt;&gt;D1379,"Betrag hat mehr als 2 Nachkommastellen",IF(C1379&lt;SUMPRODUCT(--('Gutscheine'!$A$2:$A$501=B1379),'Gutscheine'!$B$2:$B$501),"Vor dem Ausgabedatum eingelöst",IF(ROUND(SUMPRODUCT(--($B$2:B1379=B1379),$D$2:D1379),2)&gt;ROUND(SUMPRODUCT(--('Gutscheine'!$A$2:$A$501=B1379),'Gutscheine'!$C$2:$C$501),2),"Übersteigt das Restguthaben","OK")))))))))))))</f>
        <v/>
      </c>
    </row>
    <row r="1380" spans="1:5">
      <c r="A1380" s="7"/>
      <c r="B1380" s="7"/>
      <c r="C1380" s="8"/>
      <c r="D1380" s="9"/>
      <c r="E1380" s="11">
        <f>IF(COUNTA(A1380:D1380)=0,"",IF(A1380="","Buchungs-ID fehlt",IF(SUMPRODUCT(--($A$2:$A$2001=A1380))&gt;1,"Doppelte Buchungs-ID",IF(B1380="","Gutschein-ID fehlt",IF(SUMPRODUCT(--('Gutscheine'!$A$2:$A$501=B1380))=0,"Unbekannte Gutschein-ID",IF(SUMPRODUCT(--('Gutscheine'!$A$2:$A$501=B1380))&gt;1,"Gutschein-ID steht doppelt auf „Gutscheine“",IF(NOT(ISNUMBER(C1380)),"Datum fehlt oder ist kein Datum",IF(OR(C1380&lt;DATE(2000,1,1),C1380&gt;DATE(2100,12,31)),"Datum außerhalb des gültigen Bereichs",IF(NOT(ISNUMBER(D1380)),"Betrag fehlt oder ist keine Zahl",IF(D1380&lt;=0,"Betrag muss über 0 liegen",IF(ROUND(D1380,2)&lt;&gt;D1380,"Betrag hat mehr als 2 Nachkommastellen",IF(C1380&lt;SUMPRODUCT(--('Gutscheine'!$A$2:$A$501=B1380),'Gutscheine'!$B$2:$B$501),"Vor dem Ausgabedatum eingelöst",IF(ROUND(SUMPRODUCT(--($B$2:B1380=B1380),$D$2:D1380),2)&gt;ROUND(SUMPRODUCT(--('Gutscheine'!$A$2:$A$501=B1380),'Gutscheine'!$C$2:$C$501),2),"Übersteigt das Restguthaben","OK")))))))))))))</f>
        <v/>
      </c>
    </row>
    <row r="1381" spans="1:5">
      <c r="A1381" s="7"/>
      <c r="B1381" s="7"/>
      <c r="C1381" s="8"/>
      <c r="D1381" s="9"/>
      <c r="E1381" s="11">
        <f>IF(COUNTA(A1381:D1381)=0,"",IF(A1381="","Buchungs-ID fehlt",IF(SUMPRODUCT(--($A$2:$A$2001=A1381))&gt;1,"Doppelte Buchungs-ID",IF(B1381="","Gutschein-ID fehlt",IF(SUMPRODUCT(--('Gutscheine'!$A$2:$A$501=B1381))=0,"Unbekannte Gutschein-ID",IF(SUMPRODUCT(--('Gutscheine'!$A$2:$A$501=B1381))&gt;1,"Gutschein-ID steht doppelt auf „Gutscheine“",IF(NOT(ISNUMBER(C1381)),"Datum fehlt oder ist kein Datum",IF(OR(C1381&lt;DATE(2000,1,1),C1381&gt;DATE(2100,12,31)),"Datum außerhalb des gültigen Bereichs",IF(NOT(ISNUMBER(D1381)),"Betrag fehlt oder ist keine Zahl",IF(D1381&lt;=0,"Betrag muss über 0 liegen",IF(ROUND(D1381,2)&lt;&gt;D1381,"Betrag hat mehr als 2 Nachkommastellen",IF(C1381&lt;SUMPRODUCT(--('Gutscheine'!$A$2:$A$501=B1381),'Gutscheine'!$B$2:$B$501),"Vor dem Ausgabedatum eingelöst",IF(ROUND(SUMPRODUCT(--($B$2:B1381=B1381),$D$2:D1381),2)&gt;ROUND(SUMPRODUCT(--('Gutscheine'!$A$2:$A$501=B1381),'Gutscheine'!$C$2:$C$501),2),"Übersteigt das Restguthaben","OK")))))))))))))</f>
        <v/>
      </c>
    </row>
    <row r="1382" spans="1:5">
      <c r="A1382" s="7"/>
      <c r="B1382" s="7"/>
      <c r="C1382" s="8"/>
      <c r="D1382" s="9"/>
      <c r="E1382" s="11">
        <f>IF(COUNTA(A1382:D1382)=0,"",IF(A1382="","Buchungs-ID fehlt",IF(SUMPRODUCT(--($A$2:$A$2001=A1382))&gt;1,"Doppelte Buchungs-ID",IF(B1382="","Gutschein-ID fehlt",IF(SUMPRODUCT(--('Gutscheine'!$A$2:$A$501=B1382))=0,"Unbekannte Gutschein-ID",IF(SUMPRODUCT(--('Gutscheine'!$A$2:$A$501=B1382))&gt;1,"Gutschein-ID steht doppelt auf „Gutscheine“",IF(NOT(ISNUMBER(C1382)),"Datum fehlt oder ist kein Datum",IF(OR(C1382&lt;DATE(2000,1,1),C1382&gt;DATE(2100,12,31)),"Datum außerhalb des gültigen Bereichs",IF(NOT(ISNUMBER(D1382)),"Betrag fehlt oder ist keine Zahl",IF(D1382&lt;=0,"Betrag muss über 0 liegen",IF(ROUND(D1382,2)&lt;&gt;D1382,"Betrag hat mehr als 2 Nachkommastellen",IF(C1382&lt;SUMPRODUCT(--('Gutscheine'!$A$2:$A$501=B1382),'Gutscheine'!$B$2:$B$501),"Vor dem Ausgabedatum eingelöst",IF(ROUND(SUMPRODUCT(--($B$2:B1382=B1382),$D$2:D1382),2)&gt;ROUND(SUMPRODUCT(--('Gutscheine'!$A$2:$A$501=B1382),'Gutscheine'!$C$2:$C$501),2),"Übersteigt das Restguthaben","OK")))))))))))))</f>
        <v/>
      </c>
    </row>
    <row r="1383" spans="1:5">
      <c r="A1383" s="7"/>
      <c r="B1383" s="7"/>
      <c r="C1383" s="8"/>
      <c r="D1383" s="9"/>
      <c r="E1383" s="11">
        <f>IF(COUNTA(A1383:D1383)=0,"",IF(A1383="","Buchungs-ID fehlt",IF(SUMPRODUCT(--($A$2:$A$2001=A1383))&gt;1,"Doppelte Buchungs-ID",IF(B1383="","Gutschein-ID fehlt",IF(SUMPRODUCT(--('Gutscheine'!$A$2:$A$501=B1383))=0,"Unbekannte Gutschein-ID",IF(SUMPRODUCT(--('Gutscheine'!$A$2:$A$501=B1383))&gt;1,"Gutschein-ID steht doppelt auf „Gutscheine“",IF(NOT(ISNUMBER(C1383)),"Datum fehlt oder ist kein Datum",IF(OR(C1383&lt;DATE(2000,1,1),C1383&gt;DATE(2100,12,31)),"Datum außerhalb des gültigen Bereichs",IF(NOT(ISNUMBER(D1383)),"Betrag fehlt oder ist keine Zahl",IF(D1383&lt;=0,"Betrag muss über 0 liegen",IF(ROUND(D1383,2)&lt;&gt;D1383,"Betrag hat mehr als 2 Nachkommastellen",IF(C1383&lt;SUMPRODUCT(--('Gutscheine'!$A$2:$A$501=B1383),'Gutscheine'!$B$2:$B$501),"Vor dem Ausgabedatum eingelöst",IF(ROUND(SUMPRODUCT(--($B$2:B1383=B1383),$D$2:D1383),2)&gt;ROUND(SUMPRODUCT(--('Gutscheine'!$A$2:$A$501=B1383),'Gutscheine'!$C$2:$C$501),2),"Übersteigt das Restguthaben","OK")))))))))))))</f>
        <v/>
      </c>
    </row>
    <row r="1384" spans="1:5">
      <c r="A1384" s="7"/>
      <c r="B1384" s="7"/>
      <c r="C1384" s="8"/>
      <c r="D1384" s="9"/>
      <c r="E1384" s="11">
        <f>IF(COUNTA(A1384:D1384)=0,"",IF(A1384="","Buchungs-ID fehlt",IF(SUMPRODUCT(--($A$2:$A$2001=A1384))&gt;1,"Doppelte Buchungs-ID",IF(B1384="","Gutschein-ID fehlt",IF(SUMPRODUCT(--('Gutscheine'!$A$2:$A$501=B1384))=0,"Unbekannte Gutschein-ID",IF(SUMPRODUCT(--('Gutscheine'!$A$2:$A$501=B1384))&gt;1,"Gutschein-ID steht doppelt auf „Gutscheine“",IF(NOT(ISNUMBER(C1384)),"Datum fehlt oder ist kein Datum",IF(OR(C1384&lt;DATE(2000,1,1),C1384&gt;DATE(2100,12,31)),"Datum außerhalb des gültigen Bereichs",IF(NOT(ISNUMBER(D1384)),"Betrag fehlt oder ist keine Zahl",IF(D1384&lt;=0,"Betrag muss über 0 liegen",IF(ROUND(D1384,2)&lt;&gt;D1384,"Betrag hat mehr als 2 Nachkommastellen",IF(C1384&lt;SUMPRODUCT(--('Gutscheine'!$A$2:$A$501=B1384),'Gutscheine'!$B$2:$B$501),"Vor dem Ausgabedatum eingelöst",IF(ROUND(SUMPRODUCT(--($B$2:B1384=B1384),$D$2:D1384),2)&gt;ROUND(SUMPRODUCT(--('Gutscheine'!$A$2:$A$501=B1384),'Gutscheine'!$C$2:$C$501),2),"Übersteigt das Restguthaben","OK")))))))))))))</f>
        <v/>
      </c>
    </row>
    <row r="1385" spans="1:5">
      <c r="A1385" s="7"/>
      <c r="B1385" s="7"/>
      <c r="C1385" s="8"/>
      <c r="D1385" s="9"/>
      <c r="E1385" s="11">
        <f>IF(COUNTA(A1385:D1385)=0,"",IF(A1385="","Buchungs-ID fehlt",IF(SUMPRODUCT(--($A$2:$A$2001=A1385))&gt;1,"Doppelte Buchungs-ID",IF(B1385="","Gutschein-ID fehlt",IF(SUMPRODUCT(--('Gutscheine'!$A$2:$A$501=B1385))=0,"Unbekannte Gutschein-ID",IF(SUMPRODUCT(--('Gutscheine'!$A$2:$A$501=B1385))&gt;1,"Gutschein-ID steht doppelt auf „Gutscheine“",IF(NOT(ISNUMBER(C1385)),"Datum fehlt oder ist kein Datum",IF(OR(C1385&lt;DATE(2000,1,1),C1385&gt;DATE(2100,12,31)),"Datum außerhalb des gültigen Bereichs",IF(NOT(ISNUMBER(D1385)),"Betrag fehlt oder ist keine Zahl",IF(D1385&lt;=0,"Betrag muss über 0 liegen",IF(ROUND(D1385,2)&lt;&gt;D1385,"Betrag hat mehr als 2 Nachkommastellen",IF(C1385&lt;SUMPRODUCT(--('Gutscheine'!$A$2:$A$501=B1385),'Gutscheine'!$B$2:$B$501),"Vor dem Ausgabedatum eingelöst",IF(ROUND(SUMPRODUCT(--($B$2:B1385=B1385),$D$2:D1385),2)&gt;ROUND(SUMPRODUCT(--('Gutscheine'!$A$2:$A$501=B1385),'Gutscheine'!$C$2:$C$501),2),"Übersteigt das Restguthaben","OK")))))))))))))</f>
        <v/>
      </c>
    </row>
    <row r="1386" spans="1:5">
      <c r="A1386" s="7"/>
      <c r="B1386" s="7"/>
      <c r="C1386" s="8"/>
      <c r="D1386" s="9"/>
      <c r="E1386" s="11">
        <f>IF(COUNTA(A1386:D1386)=0,"",IF(A1386="","Buchungs-ID fehlt",IF(SUMPRODUCT(--($A$2:$A$2001=A1386))&gt;1,"Doppelte Buchungs-ID",IF(B1386="","Gutschein-ID fehlt",IF(SUMPRODUCT(--('Gutscheine'!$A$2:$A$501=B1386))=0,"Unbekannte Gutschein-ID",IF(SUMPRODUCT(--('Gutscheine'!$A$2:$A$501=B1386))&gt;1,"Gutschein-ID steht doppelt auf „Gutscheine“",IF(NOT(ISNUMBER(C1386)),"Datum fehlt oder ist kein Datum",IF(OR(C1386&lt;DATE(2000,1,1),C1386&gt;DATE(2100,12,31)),"Datum außerhalb des gültigen Bereichs",IF(NOT(ISNUMBER(D1386)),"Betrag fehlt oder ist keine Zahl",IF(D1386&lt;=0,"Betrag muss über 0 liegen",IF(ROUND(D1386,2)&lt;&gt;D1386,"Betrag hat mehr als 2 Nachkommastellen",IF(C1386&lt;SUMPRODUCT(--('Gutscheine'!$A$2:$A$501=B1386),'Gutscheine'!$B$2:$B$501),"Vor dem Ausgabedatum eingelöst",IF(ROUND(SUMPRODUCT(--($B$2:B1386=B1386),$D$2:D1386),2)&gt;ROUND(SUMPRODUCT(--('Gutscheine'!$A$2:$A$501=B1386),'Gutscheine'!$C$2:$C$501),2),"Übersteigt das Restguthaben","OK")))))))))))))</f>
        <v/>
      </c>
    </row>
    <row r="1387" spans="1:5">
      <c r="A1387" s="7"/>
      <c r="B1387" s="7"/>
      <c r="C1387" s="8"/>
      <c r="D1387" s="9"/>
      <c r="E1387" s="11">
        <f>IF(COUNTA(A1387:D1387)=0,"",IF(A1387="","Buchungs-ID fehlt",IF(SUMPRODUCT(--($A$2:$A$2001=A1387))&gt;1,"Doppelte Buchungs-ID",IF(B1387="","Gutschein-ID fehlt",IF(SUMPRODUCT(--('Gutscheine'!$A$2:$A$501=B1387))=0,"Unbekannte Gutschein-ID",IF(SUMPRODUCT(--('Gutscheine'!$A$2:$A$501=B1387))&gt;1,"Gutschein-ID steht doppelt auf „Gutscheine“",IF(NOT(ISNUMBER(C1387)),"Datum fehlt oder ist kein Datum",IF(OR(C1387&lt;DATE(2000,1,1),C1387&gt;DATE(2100,12,31)),"Datum außerhalb des gültigen Bereichs",IF(NOT(ISNUMBER(D1387)),"Betrag fehlt oder ist keine Zahl",IF(D1387&lt;=0,"Betrag muss über 0 liegen",IF(ROUND(D1387,2)&lt;&gt;D1387,"Betrag hat mehr als 2 Nachkommastellen",IF(C1387&lt;SUMPRODUCT(--('Gutscheine'!$A$2:$A$501=B1387),'Gutscheine'!$B$2:$B$501),"Vor dem Ausgabedatum eingelöst",IF(ROUND(SUMPRODUCT(--($B$2:B1387=B1387),$D$2:D1387),2)&gt;ROUND(SUMPRODUCT(--('Gutscheine'!$A$2:$A$501=B1387),'Gutscheine'!$C$2:$C$501),2),"Übersteigt das Restguthaben","OK")))))))))))))</f>
        <v/>
      </c>
    </row>
    <row r="1388" spans="1:5">
      <c r="A1388" s="7"/>
      <c r="B1388" s="7"/>
      <c r="C1388" s="8"/>
      <c r="D1388" s="9"/>
      <c r="E1388" s="11">
        <f>IF(COUNTA(A1388:D1388)=0,"",IF(A1388="","Buchungs-ID fehlt",IF(SUMPRODUCT(--($A$2:$A$2001=A1388))&gt;1,"Doppelte Buchungs-ID",IF(B1388="","Gutschein-ID fehlt",IF(SUMPRODUCT(--('Gutscheine'!$A$2:$A$501=B1388))=0,"Unbekannte Gutschein-ID",IF(SUMPRODUCT(--('Gutscheine'!$A$2:$A$501=B1388))&gt;1,"Gutschein-ID steht doppelt auf „Gutscheine“",IF(NOT(ISNUMBER(C1388)),"Datum fehlt oder ist kein Datum",IF(OR(C1388&lt;DATE(2000,1,1),C1388&gt;DATE(2100,12,31)),"Datum außerhalb des gültigen Bereichs",IF(NOT(ISNUMBER(D1388)),"Betrag fehlt oder ist keine Zahl",IF(D1388&lt;=0,"Betrag muss über 0 liegen",IF(ROUND(D1388,2)&lt;&gt;D1388,"Betrag hat mehr als 2 Nachkommastellen",IF(C1388&lt;SUMPRODUCT(--('Gutscheine'!$A$2:$A$501=B1388),'Gutscheine'!$B$2:$B$501),"Vor dem Ausgabedatum eingelöst",IF(ROUND(SUMPRODUCT(--($B$2:B1388=B1388),$D$2:D1388),2)&gt;ROUND(SUMPRODUCT(--('Gutscheine'!$A$2:$A$501=B1388),'Gutscheine'!$C$2:$C$501),2),"Übersteigt das Restguthaben","OK")))))))))))))</f>
        <v/>
      </c>
    </row>
    <row r="1389" spans="1:5">
      <c r="A1389" s="7"/>
      <c r="B1389" s="7"/>
      <c r="C1389" s="8"/>
      <c r="D1389" s="9"/>
      <c r="E1389" s="11">
        <f>IF(COUNTA(A1389:D1389)=0,"",IF(A1389="","Buchungs-ID fehlt",IF(SUMPRODUCT(--($A$2:$A$2001=A1389))&gt;1,"Doppelte Buchungs-ID",IF(B1389="","Gutschein-ID fehlt",IF(SUMPRODUCT(--('Gutscheine'!$A$2:$A$501=B1389))=0,"Unbekannte Gutschein-ID",IF(SUMPRODUCT(--('Gutscheine'!$A$2:$A$501=B1389))&gt;1,"Gutschein-ID steht doppelt auf „Gutscheine“",IF(NOT(ISNUMBER(C1389)),"Datum fehlt oder ist kein Datum",IF(OR(C1389&lt;DATE(2000,1,1),C1389&gt;DATE(2100,12,31)),"Datum außerhalb des gültigen Bereichs",IF(NOT(ISNUMBER(D1389)),"Betrag fehlt oder ist keine Zahl",IF(D1389&lt;=0,"Betrag muss über 0 liegen",IF(ROUND(D1389,2)&lt;&gt;D1389,"Betrag hat mehr als 2 Nachkommastellen",IF(C1389&lt;SUMPRODUCT(--('Gutscheine'!$A$2:$A$501=B1389),'Gutscheine'!$B$2:$B$501),"Vor dem Ausgabedatum eingelöst",IF(ROUND(SUMPRODUCT(--($B$2:B1389=B1389),$D$2:D1389),2)&gt;ROUND(SUMPRODUCT(--('Gutscheine'!$A$2:$A$501=B1389),'Gutscheine'!$C$2:$C$501),2),"Übersteigt das Restguthaben","OK")))))))))))))</f>
        <v/>
      </c>
    </row>
    <row r="1390" spans="1:5">
      <c r="A1390" s="7"/>
      <c r="B1390" s="7"/>
      <c r="C1390" s="8"/>
      <c r="D1390" s="9"/>
      <c r="E1390" s="11">
        <f>IF(COUNTA(A1390:D1390)=0,"",IF(A1390="","Buchungs-ID fehlt",IF(SUMPRODUCT(--($A$2:$A$2001=A1390))&gt;1,"Doppelte Buchungs-ID",IF(B1390="","Gutschein-ID fehlt",IF(SUMPRODUCT(--('Gutscheine'!$A$2:$A$501=B1390))=0,"Unbekannte Gutschein-ID",IF(SUMPRODUCT(--('Gutscheine'!$A$2:$A$501=B1390))&gt;1,"Gutschein-ID steht doppelt auf „Gutscheine“",IF(NOT(ISNUMBER(C1390)),"Datum fehlt oder ist kein Datum",IF(OR(C1390&lt;DATE(2000,1,1),C1390&gt;DATE(2100,12,31)),"Datum außerhalb des gültigen Bereichs",IF(NOT(ISNUMBER(D1390)),"Betrag fehlt oder ist keine Zahl",IF(D1390&lt;=0,"Betrag muss über 0 liegen",IF(ROUND(D1390,2)&lt;&gt;D1390,"Betrag hat mehr als 2 Nachkommastellen",IF(C1390&lt;SUMPRODUCT(--('Gutscheine'!$A$2:$A$501=B1390),'Gutscheine'!$B$2:$B$501),"Vor dem Ausgabedatum eingelöst",IF(ROUND(SUMPRODUCT(--($B$2:B1390=B1390),$D$2:D1390),2)&gt;ROUND(SUMPRODUCT(--('Gutscheine'!$A$2:$A$501=B1390),'Gutscheine'!$C$2:$C$501),2),"Übersteigt das Restguthaben","OK")))))))))))))</f>
        <v/>
      </c>
    </row>
    <row r="1391" spans="1:5">
      <c r="A1391" s="7"/>
      <c r="B1391" s="7"/>
      <c r="C1391" s="8"/>
      <c r="D1391" s="9"/>
      <c r="E1391" s="11">
        <f>IF(COUNTA(A1391:D1391)=0,"",IF(A1391="","Buchungs-ID fehlt",IF(SUMPRODUCT(--($A$2:$A$2001=A1391))&gt;1,"Doppelte Buchungs-ID",IF(B1391="","Gutschein-ID fehlt",IF(SUMPRODUCT(--('Gutscheine'!$A$2:$A$501=B1391))=0,"Unbekannte Gutschein-ID",IF(SUMPRODUCT(--('Gutscheine'!$A$2:$A$501=B1391))&gt;1,"Gutschein-ID steht doppelt auf „Gutscheine“",IF(NOT(ISNUMBER(C1391)),"Datum fehlt oder ist kein Datum",IF(OR(C1391&lt;DATE(2000,1,1),C1391&gt;DATE(2100,12,31)),"Datum außerhalb des gültigen Bereichs",IF(NOT(ISNUMBER(D1391)),"Betrag fehlt oder ist keine Zahl",IF(D1391&lt;=0,"Betrag muss über 0 liegen",IF(ROUND(D1391,2)&lt;&gt;D1391,"Betrag hat mehr als 2 Nachkommastellen",IF(C1391&lt;SUMPRODUCT(--('Gutscheine'!$A$2:$A$501=B1391),'Gutscheine'!$B$2:$B$501),"Vor dem Ausgabedatum eingelöst",IF(ROUND(SUMPRODUCT(--($B$2:B1391=B1391),$D$2:D1391),2)&gt;ROUND(SUMPRODUCT(--('Gutscheine'!$A$2:$A$501=B1391),'Gutscheine'!$C$2:$C$501),2),"Übersteigt das Restguthaben","OK")))))))))))))</f>
        <v/>
      </c>
    </row>
    <row r="1392" spans="1:5">
      <c r="A1392" s="7"/>
      <c r="B1392" s="7"/>
      <c r="C1392" s="8"/>
      <c r="D1392" s="9"/>
      <c r="E1392" s="11">
        <f>IF(COUNTA(A1392:D1392)=0,"",IF(A1392="","Buchungs-ID fehlt",IF(SUMPRODUCT(--($A$2:$A$2001=A1392))&gt;1,"Doppelte Buchungs-ID",IF(B1392="","Gutschein-ID fehlt",IF(SUMPRODUCT(--('Gutscheine'!$A$2:$A$501=B1392))=0,"Unbekannte Gutschein-ID",IF(SUMPRODUCT(--('Gutscheine'!$A$2:$A$501=B1392))&gt;1,"Gutschein-ID steht doppelt auf „Gutscheine“",IF(NOT(ISNUMBER(C1392)),"Datum fehlt oder ist kein Datum",IF(OR(C1392&lt;DATE(2000,1,1),C1392&gt;DATE(2100,12,31)),"Datum außerhalb des gültigen Bereichs",IF(NOT(ISNUMBER(D1392)),"Betrag fehlt oder ist keine Zahl",IF(D1392&lt;=0,"Betrag muss über 0 liegen",IF(ROUND(D1392,2)&lt;&gt;D1392,"Betrag hat mehr als 2 Nachkommastellen",IF(C1392&lt;SUMPRODUCT(--('Gutscheine'!$A$2:$A$501=B1392),'Gutscheine'!$B$2:$B$501),"Vor dem Ausgabedatum eingelöst",IF(ROUND(SUMPRODUCT(--($B$2:B1392=B1392),$D$2:D1392),2)&gt;ROUND(SUMPRODUCT(--('Gutscheine'!$A$2:$A$501=B1392),'Gutscheine'!$C$2:$C$501),2),"Übersteigt das Restguthaben","OK")))))))))))))</f>
        <v/>
      </c>
    </row>
    <row r="1393" spans="1:5">
      <c r="A1393" s="7"/>
      <c r="B1393" s="7"/>
      <c r="C1393" s="8"/>
      <c r="D1393" s="9"/>
      <c r="E1393" s="11">
        <f>IF(COUNTA(A1393:D1393)=0,"",IF(A1393="","Buchungs-ID fehlt",IF(SUMPRODUCT(--($A$2:$A$2001=A1393))&gt;1,"Doppelte Buchungs-ID",IF(B1393="","Gutschein-ID fehlt",IF(SUMPRODUCT(--('Gutscheine'!$A$2:$A$501=B1393))=0,"Unbekannte Gutschein-ID",IF(SUMPRODUCT(--('Gutscheine'!$A$2:$A$501=B1393))&gt;1,"Gutschein-ID steht doppelt auf „Gutscheine“",IF(NOT(ISNUMBER(C1393)),"Datum fehlt oder ist kein Datum",IF(OR(C1393&lt;DATE(2000,1,1),C1393&gt;DATE(2100,12,31)),"Datum außerhalb des gültigen Bereichs",IF(NOT(ISNUMBER(D1393)),"Betrag fehlt oder ist keine Zahl",IF(D1393&lt;=0,"Betrag muss über 0 liegen",IF(ROUND(D1393,2)&lt;&gt;D1393,"Betrag hat mehr als 2 Nachkommastellen",IF(C1393&lt;SUMPRODUCT(--('Gutscheine'!$A$2:$A$501=B1393),'Gutscheine'!$B$2:$B$501),"Vor dem Ausgabedatum eingelöst",IF(ROUND(SUMPRODUCT(--($B$2:B1393=B1393),$D$2:D1393),2)&gt;ROUND(SUMPRODUCT(--('Gutscheine'!$A$2:$A$501=B1393),'Gutscheine'!$C$2:$C$501),2),"Übersteigt das Restguthaben","OK")))))))))))))</f>
        <v/>
      </c>
    </row>
    <row r="1394" spans="1:5">
      <c r="A1394" s="7"/>
      <c r="B1394" s="7"/>
      <c r="C1394" s="8"/>
      <c r="D1394" s="9"/>
      <c r="E1394" s="11">
        <f>IF(COUNTA(A1394:D1394)=0,"",IF(A1394="","Buchungs-ID fehlt",IF(SUMPRODUCT(--($A$2:$A$2001=A1394))&gt;1,"Doppelte Buchungs-ID",IF(B1394="","Gutschein-ID fehlt",IF(SUMPRODUCT(--('Gutscheine'!$A$2:$A$501=B1394))=0,"Unbekannte Gutschein-ID",IF(SUMPRODUCT(--('Gutscheine'!$A$2:$A$501=B1394))&gt;1,"Gutschein-ID steht doppelt auf „Gutscheine“",IF(NOT(ISNUMBER(C1394)),"Datum fehlt oder ist kein Datum",IF(OR(C1394&lt;DATE(2000,1,1),C1394&gt;DATE(2100,12,31)),"Datum außerhalb des gültigen Bereichs",IF(NOT(ISNUMBER(D1394)),"Betrag fehlt oder ist keine Zahl",IF(D1394&lt;=0,"Betrag muss über 0 liegen",IF(ROUND(D1394,2)&lt;&gt;D1394,"Betrag hat mehr als 2 Nachkommastellen",IF(C1394&lt;SUMPRODUCT(--('Gutscheine'!$A$2:$A$501=B1394),'Gutscheine'!$B$2:$B$501),"Vor dem Ausgabedatum eingelöst",IF(ROUND(SUMPRODUCT(--($B$2:B1394=B1394),$D$2:D1394),2)&gt;ROUND(SUMPRODUCT(--('Gutscheine'!$A$2:$A$501=B1394),'Gutscheine'!$C$2:$C$501),2),"Übersteigt das Restguthaben","OK")))))))))))))</f>
        <v/>
      </c>
    </row>
    <row r="1395" spans="1:5">
      <c r="A1395" s="7"/>
      <c r="B1395" s="7"/>
      <c r="C1395" s="8"/>
      <c r="D1395" s="9"/>
      <c r="E1395" s="11">
        <f>IF(COUNTA(A1395:D1395)=0,"",IF(A1395="","Buchungs-ID fehlt",IF(SUMPRODUCT(--($A$2:$A$2001=A1395))&gt;1,"Doppelte Buchungs-ID",IF(B1395="","Gutschein-ID fehlt",IF(SUMPRODUCT(--('Gutscheine'!$A$2:$A$501=B1395))=0,"Unbekannte Gutschein-ID",IF(SUMPRODUCT(--('Gutscheine'!$A$2:$A$501=B1395))&gt;1,"Gutschein-ID steht doppelt auf „Gutscheine“",IF(NOT(ISNUMBER(C1395)),"Datum fehlt oder ist kein Datum",IF(OR(C1395&lt;DATE(2000,1,1),C1395&gt;DATE(2100,12,31)),"Datum außerhalb des gültigen Bereichs",IF(NOT(ISNUMBER(D1395)),"Betrag fehlt oder ist keine Zahl",IF(D1395&lt;=0,"Betrag muss über 0 liegen",IF(ROUND(D1395,2)&lt;&gt;D1395,"Betrag hat mehr als 2 Nachkommastellen",IF(C1395&lt;SUMPRODUCT(--('Gutscheine'!$A$2:$A$501=B1395),'Gutscheine'!$B$2:$B$501),"Vor dem Ausgabedatum eingelöst",IF(ROUND(SUMPRODUCT(--($B$2:B1395=B1395),$D$2:D1395),2)&gt;ROUND(SUMPRODUCT(--('Gutscheine'!$A$2:$A$501=B1395),'Gutscheine'!$C$2:$C$501),2),"Übersteigt das Restguthaben","OK")))))))))))))</f>
        <v/>
      </c>
    </row>
    <row r="1396" spans="1:5">
      <c r="A1396" s="7"/>
      <c r="B1396" s="7"/>
      <c r="C1396" s="8"/>
      <c r="D1396" s="9"/>
      <c r="E1396" s="11">
        <f>IF(COUNTA(A1396:D1396)=0,"",IF(A1396="","Buchungs-ID fehlt",IF(SUMPRODUCT(--($A$2:$A$2001=A1396))&gt;1,"Doppelte Buchungs-ID",IF(B1396="","Gutschein-ID fehlt",IF(SUMPRODUCT(--('Gutscheine'!$A$2:$A$501=B1396))=0,"Unbekannte Gutschein-ID",IF(SUMPRODUCT(--('Gutscheine'!$A$2:$A$501=B1396))&gt;1,"Gutschein-ID steht doppelt auf „Gutscheine“",IF(NOT(ISNUMBER(C1396)),"Datum fehlt oder ist kein Datum",IF(OR(C1396&lt;DATE(2000,1,1),C1396&gt;DATE(2100,12,31)),"Datum außerhalb des gültigen Bereichs",IF(NOT(ISNUMBER(D1396)),"Betrag fehlt oder ist keine Zahl",IF(D1396&lt;=0,"Betrag muss über 0 liegen",IF(ROUND(D1396,2)&lt;&gt;D1396,"Betrag hat mehr als 2 Nachkommastellen",IF(C1396&lt;SUMPRODUCT(--('Gutscheine'!$A$2:$A$501=B1396),'Gutscheine'!$B$2:$B$501),"Vor dem Ausgabedatum eingelöst",IF(ROUND(SUMPRODUCT(--($B$2:B1396=B1396),$D$2:D1396),2)&gt;ROUND(SUMPRODUCT(--('Gutscheine'!$A$2:$A$501=B1396),'Gutscheine'!$C$2:$C$501),2),"Übersteigt das Restguthaben","OK")))))))))))))</f>
        <v/>
      </c>
    </row>
    <row r="1397" spans="1:5">
      <c r="A1397" s="7"/>
      <c r="B1397" s="7"/>
      <c r="C1397" s="8"/>
      <c r="D1397" s="9"/>
      <c r="E1397" s="11">
        <f>IF(COUNTA(A1397:D1397)=0,"",IF(A1397="","Buchungs-ID fehlt",IF(SUMPRODUCT(--($A$2:$A$2001=A1397))&gt;1,"Doppelte Buchungs-ID",IF(B1397="","Gutschein-ID fehlt",IF(SUMPRODUCT(--('Gutscheine'!$A$2:$A$501=B1397))=0,"Unbekannte Gutschein-ID",IF(SUMPRODUCT(--('Gutscheine'!$A$2:$A$501=B1397))&gt;1,"Gutschein-ID steht doppelt auf „Gutscheine“",IF(NOT(ISNUMBER(C1397)),"Datum fehlt oder ist kein Datum",IF(OR(C1397&lt;DATE(2000,1,1),C1397&gt;DATE(2100,12,31)),"Datum außerhalb des gültigen Bereichs",IF(NOT(ISNUMBER(D1397)),"Betrag fehlt oder ist keine Zahl",IF(D1397&lt;=0,"Betrag muss über 0 liegen",IF(ROUND(D1397,2)&lt;&gt;D1397,"Betrag hat mehr als 2 Nachkommastellen",IF(C1397&lt;SUMPRODUCT(--('Gutscheine'!$A$2:$A$501=B1397),'Gutscheine'!$B$2:$B$501),"Vor dem Ausgabedatum eingelöst",IF(ROUND(SUMPRODUCT(--($B$2:B1397=B1397),$D$2:D1397),2)&gt;ROUND(SUMPRODUCT(--('Gutscheine'!$A$2:$A$501=B1397),'Gutscheine'!$C$2:$C$501),2),"Übersteigt das Restguthaben","OK")))))))))))))</f>
        <v/>
      </c>
    </row>
    <row r="1398" spans="1:5">
      <c r="A1398" s="7"/>
      <c r="B1398" s="7"/>
      <c r="C1398" s="8"/>
      <c r="D1398" s="9"/>
      <c r="E1398" s="11">
        <f>IF(COUNTA(A1398:D1398)=0,"",IF(A1398="","Buchungs-ID fehlt",IF(SUMPRODUCT(--($A$2:$A$2001=A1398))&gt;1,"Doppelte Buchungs-ID",IF(B1398="","Gutschein-ID fehlt",IF(SUMPRODUCT(--('Gutscheine'!$A$2:$A$501=B1398))=0,"Unbekannte Gutschein-ID",IF(SUMPRODUCT(--('Gutscheine'!$A$2:$A$501=B1398))&gt;1,"Gutschein-ID steht doppelt auf „Gutscheine“",IF(NOT(ISNUMBER(C1398)),"Datum fehlt oder ist kein Datum",IF(OR(C1398&lt;DATE(2000,1,1),C1398&gt;DATE(2100,12,31)),"Datum außerhalb des gültigen Bereichs",IF(NOT(ISNUMBER(D1398)),"Betrag fehlt oder ist keine Zahl",IF(D1398&lt;=0,"Betrag muss über 0 liegen",IF(ROUND(D1398,2)&lt;&gt;D1398,"Betrag hat mehr als 2 Nachkommastellen",IF(C1398&lt;SUMPRODUCT(--('Gutscheine'!$A$2:$A$501=B1398),'Gutscheine'!$B$2:$B$501),"Vor dem Ausgabedatum eingelöst",IF(ROUND(SUMPRODUCT(--($B$2:B1398=B1398),$D$2:D1398),2)&gt;ROUND(SUMPRODUCT(--('Gutscheine'!$A$2:$A$501=B1398),'Gutscheine'!$C$2:$C$501),2),"Übersteigt das Restguthaben","OK")))))))))))))</f>
        <v/>
      </c>
    </row>
    <row r="1399" spans="1:5">
      <c r="A1399" s="7"/>
      <c r="B1399" s="7"/>
      <c r="C1399" s="8"/>
      <c r="D1399" s="9"/>
      <c r="E1399" s="11">
        <f>IF(COUNTA(A1399:D1399)=0,"",IF(A1399="","Buchungs-ID fehlt",IF(SUMPRODUCT(--($A$2:$A$2001=A1399))&gt;1,"Doppelte Buchungs-ID",IF(B1399="","Gutschein-ID fehlt",IF(SUMPRODUCT(--('Gutscheine'!$A$2:$A$501=B1399))=0,"Unbekannte Gutschein-ID",IF(SUMPRODUCT(--('Gutscheine'!$A$2:$A$501=B1399))&gt;1,"Gutschein-ID steht doppelt auf „Gutscheine“",IF(NOT(ISNUMBER(C1399)),"Datum fehlt oder ist kein Datum",IF(OR(C1399&lt;DATE(2000,1,1),C1399&gt;DATE(2100,12,31)),"Datum außerhalb des gültigen Bereichs",IF(NOT(ISNUMBER(D1399)),"Betrag fehlt oder ist keine Zahl",IF(D1399&lt;=0,"Betrag muss über 0 liegen",IF(ROUND(D1399,2)&lt;&gt;D1399,"Betrag hat mehr als 2 Nachkommastellen",IF(C1399&lt;SUMPRODUCT(--('Gutscheine'!$A$2:$A$501=B1399),'Gutscheine'!$B$2:$B$501),"Vor dem Ausgabedatum eingelöst",IF(ROUND(SUMPRODUCT(--($B$2:B1399=B1399),$D$2:D1399),2)&gt;ROUND(SUMPRODUCT(--('Gutscheine'!$A$2:$A$501=B1399),'Gutscheine'!$C$2:$C$501),2),"Übersteigt das Restguthaben","OK")))))))))))))</f>
        <v/>
      </c>
    </row>
    <row r="1400" spans="1:5">
      <c r="A1400" s="7"/>
      <c r="B1400" s="7"/>
      <c r="C1400" s="8"/>
      <c r="D1400" s="9"/>
      <c r="E1400" s="11">
        <f>IF(COUNTA(A1400:D1400)=0,"",IF(A1400="","Buchungs-ID fehlt",IF(SUMPRODUCT(--($A$2:$A$2001=A1400))&gt;1,"Doppelte Buchungs-ID",IF(B1400="","Gutschein-ID fehlt",IF(SUMPRODUCT(--('Gutscheine'!$A$2:$A$501=B1400))=0,"Unbekannte Gutschein-ID",IF(SUMPRODUCT(--('Gutscheine'!$A$2:$A$501=B1400))&gt;1,"Gutschein-ID steht doppelt auf „Gutscheine“",IF(NOT(ISNUMBER(C1400)),"Datum fehlt oder ist kein Datum",IF(OR(C1400&lt;DATE(2000,1,1),C1400&gt;DATE(2100,12,31)),"Datum außerhalb des gültigen Bereichs",IF(NOT(ISNUMBER(D1400)),"Betrag fehlt oder ist keine Zahl",IF(D1400&lt;=0,"Betrag muss über 0 liegen",IF(ROUND(D1400,2)&lt;&gt;D1400,"Betrag hat mehr als 2 Nachkommastellen",IF(C1400&lt;SUMPRODUCT(--('Gutscheine'!$A$2:$A$501=B1400),'Gutscheine'!$B$2:$B$501),"Vor dem Ausgabedatum eingelöst",IF(ROUND(SUMPRODUCT(--($B$2:B1400=B1400),$D$2:D1400),2)&gt;ROUND(SUMPRODUCT(--('Gutscheine'!$A$2:$A$501=B1400),'Gutscheine'!$C$2:$C$501),2),"Übersteigt das Restguthaben","OK")))))))))))))</f>
        <v/>
      </c>
    </row>
    <row r="1401" spans="1:5">
      <c r="A1401" s="7"/>
      <c r="B1401" s="7"/>
      <c r="C1401" s="8"/>
      <c r="D1401" s="9"/>
      <c r="E1401" s="11">
        <f>IF(COUNTA(A1401:D1401)=0,"",IF(A1401="","Buchungs-ID fehlt",IF(SUMPRODUCT(--($A$2:$A$2001=A1401))&gt;1,"Doppelte Buchungs-ID",IF(B1401="","Gutschein-ID fehlt",IF(SUMPRODUCT(--('Gutscheine'!$A$2:$A$501=B1401))=0,"Unbekannte Gutschein-ID",IF(SUMPRODUCT(--('Gutscheine'!$A$2:$A$501=B1401))&gt;1,"Gutschein-ID steht doppelt auf „Gutscheine“",IF(NOT(ISNUMBER(C1401)),"Datum fehlt oder ist kein Datum",IF(OR(C1401&lt;DATE(2000,1,1),C1401&gt;DATE(2100,12,31)),"Datum außerhalb des gültigen Bereichs",IF(NOT(ISNUMBER(D1401)),"Betrag fehlt oder ist keine Zahl",IF(D1401&lt;=0,"Betrag muss über 0 liegen",IF(ROUND(D1401,2)&lt;&gt;D1401,"Betrag hat mehr als 2 Nachkommastellen",IF(C1401&lt;SUMPRODUCT(--('Gutscheine'!$A$2:$A$501=B1401),'Gutscheine'!$B$2:$B$501),"Vor dem Ausgabedatum eingelöst",IF(ROUND(SUMPRODUCT(--($B$2:B1401=B1401),$D$2:D1401),2)&gt;ROUND(SUMPRODUCT(--('Gutscheine'!$A$2:$A$501=B1401),'Gutscheine'!$C$2:$C$501),2),"Übersteigt das Restguthaben","OK")))))))))))))</f>
        <v/>
      </c>
    </row>
    <row r="1402" spans="1:5">
      <c r="A1402" s="7"/>
      <c r="B1402" s="7"/>
      <c r="C1402" s="8"/>
      <c r="D1402" s="9"/>
      <c r="E1402" s="11">
        <f>IF(COUNTA(A1402:D1402)=0,"",IF(A1402="","Buchungs-ID fehlt",IF(SUMPRODUCT(--($A$2:$A$2001=A1402))&gt;1,"Doppelte Buchungs-ID",IF(B1402="","Gutschein-ID fehlt",IF(SUMPRODUCT(--('Gutscheine'!$A$2:$A$501=B1402))=0,"Unbekannte Gutschein-ID",IF(SUMPRODUCT(--('Gutscheine'!$A$2:$A$501=B1402))&gt;1,"Gutschein-ID steht doppelt auf „Gutscheine“",IF(NOT(ISNUMBER(C1402)),"Datum fehlt oder ist kein Datum",IF(OR(C1402&lt;DATE(2000,1,1),C1402&gt;DATE(2100,12,31)),"Datum außerhalb des gültigen Bereichs",IF(NOT(ISNUMBER(D1402)),"Betrag fehlt oder ist keine Zahl",IF(D1402&lt;=0,"Betrag muss über 0 liegen",IF(ROUND(D1402,2)&lt;&gt;D1402,"Betrag hat mehr als 2 Nachkommastellen",IF(C1402&lt;SUMPRODUCT(--('Gutscheine'!$A$2:$A$501=B1402),'Gutscheine'!$B$2:$B$501),"Vor dem Ausgabedatum eingelöst",IF(ROUND(SUMPRODUCT(--($B$2:B1402=B1402),$D$2:D1402),2)&gt;ROUND(SUMPRODUCT(--('Gutscheine'!$A$2:$A$501=B1402),'Gutscheine'!$C$2:$C$501),2),"Übersteigt das Restguthaben","OK")))))))))))))</f>
        <v/>
      </c>
    </row>
    <row r="1403" spans="1:5">
      <c r="A1403" s="7"/>
      <c r="B1403" s="7"/>
      <c r="C1403" s="8"/>
      <c r="D1403" s="9"/>
      <c r="E1403" s="11">
        <f>IF(COUNTA(A1403:D1403)=0,"",IF(A1403="","Buchungs-ID fehlt",IF(SUMPRODUCT(--($A$2:$A$2001=A1403))&gt;1,"Doppelte Buchungs-ID",IF(B1403="","Gutschein-ID fehlt",IF(SUMPRODUCT(--('Gutscheine'!$A$2:$A$501=B1403))=0,"Unbekannte Gutschein-ID",IF(SUMPRODUCT(--('Gutscheine'!$A$2:$A$501=B1403))&gt;1,"Gutschein-ID steht doppelt auf „Gutscheine“",IF(NOT(ISNUMBER(C1403)),"Datum fehlt oder ist kein Datum",IF(OR(C1403&lt;DATE(2000,1,1),C1403&gt;DATE(2100,12,31)),"Datum außerhalb des gültigen Bereichs",IF(NOT(ISNUMBER(D1403)),"Betrag fehlt oder ist keine Zahl",IF(D1403&lt;=0,"Betrag muss über 0 liegen",IF(ROUND(D1403,2)&lt;&gt;D1403,"Betrag hat mehr als 2 Nachkommastellen",IF(C1403&lt;SUMPRODUCT(--('Gutscheine'!$A$2:$A$501=B1403),'Gutscheine'!$B$2:$B$501),"Vor dem Ausgabedatum eingelöst",IF(ROUND(SUMPRODUCT(--($B$2:B1403=B1403),$D$2:D1403),2)&gt;ROUND(SUMPRODUCT(--('Gutscheine'!$A$2:$A$501=B1403),'Gutscheine'!$C$2:$C$501),2),"Übersteigt das Restguthaben","OK")))))))))))))</f>
        <v/>
      </c>
    </row>
    <row r="1404" spans="1:5">
      <c r="A1404" s="7"/>
      <c r="B1404" s="7"/>
      <c r="C1404" s="8"/>
      <c r="D1404" s="9"/>
      <c r="E1404" s="11">
        <f>IF(COUNTA(A1404:D1404)=0,"",IF(A1404="","Buchungs-ID fehlt",IF(SUMPRODUCT(--($A$2:$A$2001=A1404))&gt;1,"Doppelte Buchungs-ID",IF(B1404="","Gutschein-ID fehlt",IF(SUMPRODUCT(--('Gutscheine'!$A$2:$A$501=B1404))=0,"Unbekannte Gutschein-ID",IF(SUMPRODUCT(--('Gutscheine'!$A$2:$A$501=B1404))&gt;1,"Gutschein-ID steht doppelt auf „Gutscheine“",IF(NOT(ISNUMBER(C1404)),"Datum fehlt oder ist kein Datum",IF(OR(C1404&lt;DATE(2000,1,1),C1404&gt;DATE(2100,12,31)),"Datum außerhalb des gültigen Bereichs",IF(NOT(ISNUMBER(D1404)),"Betrag fehlt oder ist keine Zahl",IF(D1404&lt;=0,"Betrag muss über 0 liegen",IF(ROUND(D1404,2)&lt;&gt;D1404,"Betrag hat mehr als 2 Nachkommastellen",IF(C1404&lt;SUMPRODUCT(--('Gutscheine'!$A$2:$A$501=B1404),'Gutscheine'!$B$2:$B$501),"Vor dem Ausgabedatum eingelöst",IF(ROUND(SUMPRODUCT(--($B$2:B1404=B1404),$D$2:D1404),2)&gt;ROUND(SUMPRODUCT(--('Gutscheine'!$A$2:$A$501=B1404),'Gutscheine'!$C$2:$C$501),2),"Übersteigt das Restguthaben","OK")))))))))))))</f>
        <v/>
      </c>
    </row>
    <row r="1405" spans="1:5">
      <c r="A1405" s="7"/>
      <c r="B1405" s="7"/>
      <c r="C1405" s="8"/>
      <c r="D1405" s="9"/>
      <c r="E1405" s="11">
        <f>IF(COUNTA(A1405:D1405)=0,"",IF(A1405="","Buchungs-ID fehlt",IF(SUMPRODUCT(--($A$2:$A$2001=A1405))&gt;1,"Doppelte Buchungs-ID",IF(B1405="","Gutschein-ID fehlt",IF(SUMPRODUCT(--('Gutscheine'!$A$2:$A$501=B1405))=0,"Unbekannte Gutschein-ID",IF(SUMPRODUCT(--('Gutscheine'!$A$2:$A$501=B1405))&gt;1,"Gutschein-ID steht doppelt auf „Gutscheine“",IF(NOT(ISNUMBER(C1405)),"Datum fehlt oder ist kein Datum",IF(OR(C1405&lt;DATE(2000,1,1),C1405&gt;DATE(2100,12,31)),"Datum außerhalb des gültigen Bereichs",IF(NOT(ISNUMBER(D1405)),"Betrag fehlt oder ist keine Zahl",IF(D1405&lt;=0,"Betrag muss über 0 liegen",IF(ROUND(D1405,2)&lt;&gt;D1405,"Betrag hat mehr als 2 Nachkommastellen",IF(C1405&lt;SUMPRODUCT(--('Gutscheine'!$A$2:$A$501=B1405),'Gutscheine'!$B$2:$B$501),"Vor dem Ausgabedatum eingelöst",IF(ROUND(SUMPRODUCT(--($B$2:B1405=B1405),$D$2:D1405),2)&gt;ROUND(SUMPRODUCT(--('Gutscheine'!$A$2:$A$501=B1405),'Gutscheine'!$C$2:$C$501),2),"Übersteigt das Restguthaben","OK")))))))))))))</f>
        <v/>
      </c>
    </row>
    <row r="1406" spans="1:5">
      <c r="A1406" s="7"/>
      <c r="B1406" s="7"/>
      <c r="C1406" s="8"/>
      <c r="D1406" s="9"/>
      <c r="E1406" s="11">
        <f>IF(COUNTA(A1406:D1406)=0,"",IF(A1406="","Buchungs-ID fehlt",IF(SUMPRODUCT(--($A$2:$A$2001=A1406))&gt;1,"Doppelte Buchungs-ID",IF(B1406="","Gutschein-ID fehlt",IF(SUMPRODUCT(--('Gutscheine'!$A$2:$A$501=B1406))=0,"Unbekannte Gutschein-ID",IF(SUMPRODUCT(--('Gutscheine'!$A$2:$A$501=B1406))&gt;1,"Gutschein-ID steht doppelt auf „Gutscheine“",IF(NOT(ISNUMBER(C1406)),"Datum fehlt oder ist kein Datum",IF(OR(C1406&lt;DATE(2000,1,1),C1406&gt;DATE(2100,12,31)),"Datum außerhalb des gültigen Bereichs",IF(NOT(ISNUMBER(D1406)),"Betrag fehlt oder ist keine Zahl",IF(D1406&lt;=0,"Betrag muss über 0 liegen",IF(ROUND(D1406,2)&lt;&gt;D1406,"Betrag hat mehr als 2 Nachkommastellen",IF(C1406&lt;SUMPRODUCT(--('Gutscheine'!$A$2:$A$501=B1406),'Gutscheine'!$B$2:$B$501),"Vor dem Ausgabedatum eingelöst",IF(ROUND(SUMPRODUCT(--($B$2:B1406=B1406),$D$2:D1406),2)&gt;ROUND(SUMPRODUCT(--('Gutscheine'!$A$2:$A$501=B1406),'Gutscheine'!$C$2:$C$501),2),"Übersteigt das Restguthaben","OK")))))))))))))</f>
        <v/>
      </c>
    </row>
    <row r="1407" spans="1:5">
      <c r="A1407" s="7"/>
      <c r="B1407" s="7"/>
      <c r="C1407" s="8"/>
      <c r="D1407" s="9"/>
      <c r="E1407" s="11">
        <f>IF(COUNTA(A1407:D1407)=0,"",IF(A1407="","Buchungs-ID fehlt",IF(SUMPRODUCT(--($A$2:$A$2001=A1407))&gt;1,"Doppelte Buchungs-ID",IF(B1407="","Gutschein-ID fehlt",IF(SUMPRODUCT(--('Gutscheine'!$A$2:$A$501=B1407))=0,"Unbekannte Gutschein-ID",IF(SUMPRODUCT(--('Gutscheine'!$A$2:$A$501=B1407))&gt;1,"Gutschein-ID steht doppelt auf „Gutscheine“",IF(NOT(ISNUMBER(C1407)),"Datum fehlt oder ist kein Datum",IF(OR(C1407&lt;DATE(2000,1,1),C1407&gt;DATE(2100,12,31)),"Datum außerhalb des gültigen Bereichs",IF(NOT(ISNUMBER(D1407)),"Betrag fehlt oder ist keine Zahl",IF(D1407&lt;=0,"Betrag muss über 0 liegen",IF(ROUND(D1407,2)&lt;&gt;D1407,"Betrag hat mehr als 2 Nachkommastellen",IF(C1407&lt;SUMPRODUCT(--('Gutscheine'!$A$2:$A$501=B1407),'Gutscheine'!$B$2:$B$501),"Vor dem Ausgabedatum eingelöst",IF(ROUND(SUMPRODUCT(--($B$2:B1407=B1407),$D$2:D1407),2)&gt;ROUND(SUMPRODUCT(--('Gutscheine'!$A$2:$A$501=B1407),'Gutscheine'!$C$2:$C$501),2),"Übersteigt das Restguthaben","OK")))))))))))))</f>
        <v/>
      </c>
    </row>
    <row r="1408" spans="1:5">
      <c r="A1408" s="7"/>
      <c r="B1408" s="7"/>
      <c r="C1408" s="8"/>
      <c r="D1408" s="9"/>
      <c r="E1408" s="11">
        <f>IF(COUNTA(A1408:D1408)=0,"",IF(A1408="","Buchungs-ID fehlt",IF(SUMPRODUCT(--($A$2:$A$2001=A1408))&gt;1,"Doppelte Buchungs-ID",IF(B1408="","Gutschein-ID fehlt",IF(SUMPRODUCT(--('Gutscheine'!$A$2:$A$501=B1408))=0,"Unbekannte Gutschein-ID",IF(SUMPRODUCT(--('Gutscheine'!$A$2:$A$501=B1408))&gt;1,"Gutschein-ID steht doppelt auf „Gutscheine“",IF(NOT(ISNUMBER(C1408)),"Datum fehlt oder ist kein Datum",IF(OR(C1408&lt;DATE(2000,1,1),C1408&gt;DATE(2100,12,31)),"Datum außerhalb des gültigen Bereichs",IF(NOT(ISNUMBER(D1408)),"Betrag fehlt oder ist keine Zahl",IF(D1408&lt;=0,"Betrag muss über 0 liegen",IF(ROUND(D1408,2)&lt;&gt;D1408,"Betrag hat mehr als 2 Nachkommastellen",IF(C1408&lt;SUMPRODUCT(--('Gutscheine'!$A$2:$A$501=B1408),'Gutscheine'!$B$2:$B$501),"Vor dem Ausgabedatum eingelöst",IF(ROUND(SUMPRODUCT(--($B$2:B1408=B1408),$D$2:D1408),2)&gt;ROUND(SUMPRODUCT(--('Gutscheine'!$A$2:$A$501=B1408),'Gutscheine'!$C$2:$C$501),2),"Übersteigt das Restguthaben","OK")))))))))))))</f>
        <v/>
      </c>
    </row>
    <row r="1409" spans="1:5">
      <c r="A1409" s="7"/>
      <c r="B1409" s="7"/>
      <c r="C1409" s="8"/>
      <c r="D1409" s="9"/>
      <c r="E1409" s="11">
        <f>IF(COUNTA(A1409:D1409)=0,"",IF(A1409="","Buchungs-ID fehlt",IF(SUMPRODUCT(--($A$2:$A$2001=A1409))&gt;1,"Doppelte Buchungs-ID",IF(B1409="","Gutschein-ID fehlt",IF(SUMPRODUCT(--('Gutscheine'!$A$2:$A$501=B1409))=0,"Unbekannte Gutschein-ID",IF(SUMPRODUCT(--('Gutscheine'!$A$2:$A$501=B1409))&gt;1,"Gutschein-ID steht doppelt auf „Gutscheine“",IF(NOT(ISNUMBER(C1409)),"Datum fehlt oder ist kein Datum",IF(OR(C1409&lt;DATE(2000,1,1),C1409&gt;DATE(2100,12,31)),"Datum außerhalb des gültigen Bereichs",IF(NOT(ISNUMBER(D1409)),"Betrag fehlt oder ist keine Zahl",IF(D1409&lt;=0,"Betrag muss über 0 liegen",IF(ROUND(D1409,2)&lt;&gt;D1409,"Betrag hat mehr als 2 Nachkommastellen",IF(C1409&lt;SUMPRODUCT(--('Gutscheine'!$A$2:$A$501=B1409),'Gutscheine'!$B$2:$B$501),"Vor dem Ausgabedatum eingelöst",IF(ROUND(SUMPRODUCT(--($B$2:B1409=B1409),$D$2:D1409),2)&gt;ROUND(SUMPRODUCT(--('Gutscheine'!$A$2:$A$501=B1409),'Gutscheine'!$C$2:$C$501),2),"Übersteigt das Restguthaben","OK")))))))))))))</f>
        <v/>
      </c>
    </row>
    <row r="1410" spans="1:5">
      <c r="A1410" s="7"/>
      <c r="B1410" s="7"/>
      <c r="C1410" s="8"/>
      <c r="D1410" s="9"/>
      <c r="E1410" s="11">
        <f>IF(COUNTA(A1410:D1410)=0,"",IF(A1410="","Buchungs-ID fehlt",IF(SUMPRODUCT(--($A$2:$A$2001=A1410))&gt;1,"Doppelte Buchungs-ID",IF(B1410="","Gutschein-ID fehlt",IF(SUMPRODUCT(--('Gutscheine'!$A$2:$A$501=B1410))=0,"Unbekannte Gutschein-ID",IF(SUMPRODUCT(--('Gutscheine'!$A$2:$A$501=B1410))&gt;1,"Gutschein-ID steht doppelt auf „Gutscheine“",IF(NOT(ISNUMBER(C1410)),"Datum fehlt oder ist kein Datum",IF(OR(C1410&lt;DATE(2000,1,1),C1410&gt;DATE(2100,12,31)),"Datum außerhalb des gültigen Bereichs",IF(NOT(ISNUMBER(D1410)),"Betrag fehlt oder ist keine Zahl",IF(D1410&lt;=0,"Betrag muss über 0 liegen",IF(ROUND(D1410,2)&lt;&gt;D1410,"Betrag hat mehr als 2 Nachkommastellen",IF(C1410&lt;SUMPRODUCT(--('Gutscheine'!$A$2:$A$501=B1410),'Gutscheine'!$B$2:$B$501),"Vor dem Ausgabedatum eingelöst",IF(ROUND(SUMPRODUCT(--($B$2:B1410=B1410),$D$2:D1410),2)&gt;ROUND(SUMPRODUCT(--('Gutscheine'!$A$2:$A$501=B1410),'Gutscheine'!$C$2:$C$501),2),"Übersteigt das Restguthaben","OK")))))))))))))</f>
        <v/>
      </c>
    </row>
    <row r="1411" spans="1:5">
      <c r="A1411" s="7"/>
      <c r="B1411" s="7"/>
      <c r="C1411" s="8"/>
      <c r="D1411" s="9"/>
      <c r="E1411" s="11">
        <f>IF(COUNTA(A1411:D1411)=0,"",IF(A1411="","Buchungs-ID fehlt",IF(SUMPRODUCT(--($A$2:$A$2001=A1411))&gt;1,"Doppelte Buchungs-ID",IF(B1411="","Gutschein-ID fehlt",IF(SUMPRODUCT(--('Gutscheine'!$A$2:$A$501=B1411))=0,"Unbekannte Gutschein-ID",IF(SUMPRODUCT(--('Gutscheine'!$A$2:$A$501=B1411))&gt;1,"Gutschein-ID steht doppelt auf „Gutscheine“",IF(NOT(ISNUMBER(C1411)),"Datum fehlt oder ist kein Datum",IF(OR(C1411&lt;DATE(2000,1,1),C1411&gt;DATE(2100,12,31)),"Datum außerhalb des gültigen Bereichs",IF(NOT(ISNUMBER(D1411)),"Betrag fehlt oder ist keine Zahl",IF(D1411&lt;=0,"Betrag muss über 0 liegen",IF(ROUND(D1411,2)&lt;&gt;D1411,"Betrag hat mehr als 2 Nachkommastellen",IF(C1411&lt;SUMPRODUCT(--('Gutscheine'!$A$2:$A$501=B1411),'Gutscheine'!$B$2:$B$501),"Vor dem Ausgabedatum eingelöst",IF(ROUND(SUMPRODUCT(--($B$2:B1411=B1411),$D$2:D1411),2)&gt;ROUND(SUMPRODUCT(--('Gutscheine'!$A$2:$A$501=B1411),'Gutscheine'!$C$2:$C$501),2),"Übersteigt das Restguthaben","OK")))))))))))))</f>
        <v/>
      </c>
    </row>
    <row r="1412" spans="1:5">
      <c r="A1412" s="7"/>
      <c r="B1412" s="7"/>
      <c r="C1412" s="8"/>
      <c r="D1412" s="9"/>
      <c r="E1412" s="11">
        <f>IF(COUNTA(A1412:D1412)=0,"",IF(A1412="","Buchungs-ID fehlt",IF(SUMPRODUCT(--($A$2:$A$2001=A1412))&gt;1,"Doppelte Buchungs-ID",IF(B1412="","Gutschein-ID fehlt",IF(SUMPRODUCT(--('Gutscheine'!$A$2:$A$501=B1412))=0,"Unbekannte Gutschein-ID",IF(SUMPRODUCT(--('Gutscheine'!$A$2:$A$501=B1412))&gt;1,"Gutschein-ID steht doppelt auf „Gutscheine“",IF(NOT(ISNUMBER(C1412)),"Datum fehlt oder ist kein Datum",IF(OR(C1412&lt;DATE(2000,1,1),C1412&gt;DATE(2100,12,31)),"Datum außerhalb des gültigen Bereichs",IF(NOT(ISNUMBER(D1412)),"Betrag fehlt oder ist keine Zahl",IF(D1412&lt;=0,"Betrag muss über 0 liegen",IF(ROUND(D1412,2)&lt;&gt;D1412,"Betrag hat mehr als 2 Nachkommastellen",IF(C1412&lt;SUMPRODUCT(--('Gutscheine'!$A$2:$A$501=B1412),'Gutscheine'!$B$2:$B$501),"Vor dem Ausgabedatum eingelöst",IF(ROUND(SUMPRODUCT(--($B$2:B1412=B1412),$D$2:D1412),2)&gt;ROUND(SUMPRODUCT(--('Gutscheine'!$A$2:$A$501=B1412),'Gutscheine'!$C$2:$C$501),2),"Übersteigt das Restguthaben","OK")))))))))))))</f>
        <v/>
      </c>
    </row>
    <row r="1413" spans="1:5">
      <c r="A1413" s="7"/>
      <c r="B1413" s="7"/>
      <c r="C1413" s="8"/>
      <c r="D1413" s="9"/>
      <c r="E1413" s="11">
        <f>IF(COUNTA(A1413:D1413)=0,"",IF(A1413="","Buchungs-ID fehlt",IF(SUMPRODUCT(--($A$2:$A$2001=A1413))&gt;1,"Doppelte Buchungs-ID",IF(B1413="","Gutschein-ID fehlt",IF(SUMPRODUCT(--('Gutscheine'!$A$2:$A$501=B1413))=0,"Unbekannte Gutschein-ID",IF(SUMPRODUCT(--('Gutscheine'!$A$2:$A$501=B1413))&gt;1,"Gutschein-ID steht doppelt auf „Gutscheine“",IF(NOT(ISNUMBER(C1413)),"Datum fehlt oder ist kein Datum",IF(OR(C1413&lt;DATE(2000,1,1),C1413&gt;DATE(2100,12,31)),"Datum außerhalb des gültigen Bereichs",IF(NOT(ISNUMBER(D1413)),"Betrag fehlt oder ist keine Zahl",IF(D1413&lt;=0,"Betrag muss über 0 liegen",IF(ROUND(D1413,2)&lt;&gt;D1413,"Betrag hat mehr als 2 Nachkommastellen",IF(C1413&lt;SUMPRODUCT(--('Gutscheine'!$A$2:$A$501=B1413),'Gutscheine'!$B$2:$B$501),"Vor dem Ausgabedatum eingelöst",IF(ROUND(SUMPRODUCT(--($B$2:B1413=B1413),$D$2:D1413),2)&gt;ROUND(SUMPRODUCT(--('Gutscheine'!$A$2:$A$501=B1413),'Gutscheine'!$C$2:$C$501),2),"Übersteigt das Restguthaben","OK")))))))))))))</f>
        <v/>
      </c>
    </row>
    <row r="1414" spans="1:5">
      <c r="A1414" s="7"/>
      <c r="B1414" s="7"/>
      <c r="C1414" s="8"/>
      <c r="D1414" s="9"/>
      <c r="E1414" s="11">
        <f>IF(COUNTA(A1414:D1414)=0,"",IF(A1414="","Buchungs-ID fehlt",IF(SUMPRODUCT(--($A$2:$A$2001=A1414))&gt;1,"Doppelte Buchungs-ID",IF(B1414="","Gutschein-ID fehlt",IF(SUMPRODUCT(--('Gutscheine'!$A$2:$A$501=B1414))=0,"Unbekannte Gutschein-ID",IF(SUMPRODUCT(--('Gutscheine'!$A$2:$A$501=B1414))&gt;1,"Gutschein-ID steht doppelt auf „Gutscheine“",IF(NOT(ISNUMBER(C1414)),"Datum fehlt oder ist kein Datum",IF(OR(C1414&lt;DATE(2000,1,1),C1414&gt;DATE(2100,12,31)),"Datum außerhalb des gültigen Bereichs",IF(NOT(ISNUMBER(D1414)),"Betrag fehlt oder ist keine Zahl",IF(D1414&lt;=0,"Betrag muss über 0 liegen",IF(ROUND(D1414,2)&lt;&gt;D1414,"Betrag hat mehr als 2 Nachkommastellen",IF(C1414&lt;SUMPRODUCT(--('Gutscheine'!$A$2:$A$501=B1414),'Gutscheine'!$B$2:$B$501),"Vor dem Ausgabedatum eingelöst",IF(ROUND(SUMPRODUCT(--($B$2:B1414=B1414),$D$2:D1414),2)&gt;ROUND(SUMPRODUCT(--('Gutscheine'!$A$2:$A$501=B1414),'Gutscheine'!$C$2:$C$501),2),"Übersteigt das Restguthaben","OK")))))))))))))</f>
        <v/>
      </c>
    </row>
    <row r="1415" spans="1:5">
      <c r="A1415" s="7"/>
      <c r="B1415" s="7"/>
      <c r="C1415" s="8"/>
      <c r="D1415" s="9"/>
      <c r="E1415" s="11">
        <f>IF(COUNTA(A1415:D1415)=0,"",IF(A1415="","Buchungs-ID fehlt",IF(SUMPRODUCT(--($A$2:$A$2001=A1415))&gt;1,"Doppelte Buchungs-ID",IF(B1415="","Gutschein-ID fehlt",IF(SUMPRODUCT(--('Gutscheine'!$A$2:$A$501=B1415))=0,"Unbekannte Gutschein-ID",IF(SUMPRODUCT(--('Gutscheine'!$A$2:$A$501=B1415))&gt;1,"Gutschein-ID steht doppelt auf „Gutscheine“",IF(NOT(ISNUMBER(C1415)),"Datum fehlt oder ist kein Datum",IF(OR(C1415&lt;DATE(2000,1,1),C1415&gt;DATE(2100,12,31)),"Datum außerhalb des gültigen Bereichs",IF(NOT(ISNUMBER(D1415)),"Betrag fehlt oder ist keine Zahl",IF(D1415&lt;=0,"Betrag muss über 0 liegen",IF(ROUND(D1415,2)&lt;&gt;D1415,"Betrag hat mehr als 2 Nachkommastellen",IF(C1415&lt;SUMPRODUCT(--('Gutscheine'!$A$2:$A$501=B1415),'Gutscheine'!$B$2:$B$501),"Vor dem Ausgabedatum eingelöst",IF(ROUND(SUMPRODUCT(--($B$2:B1415=B1415),$D$2:D1415),2)&gt;ROUND(SUMPRODUCT(--('Gutscheine'!$A$2:$A$501=B1415),'Gutscheine'!$C$2:$C$501),2),"Übersteigt das Restguthaben","OK")))))))))))))</f>
        <v/>
      </c>
    </row>
    <row r="1416" spans="1:5">
      <c r="A1416" s="7"/>
      <c r="B1416" s="7"/>
      <c r="C1416" s="8"/>
      <c r="D1416" s="9"/>
      <c r="E1416" s="11">
        <f>IF(COUNTA(A1416:D1416)=0,"",IF(A1416="","Buchungs-ID fehlt",IF(SUMPRODUCT(--($A$2:$A$2001=A1416))&gt;1,"Doppelte Buchungs-ID",IF(B1416="","Gutschein-ID fehlt",IF(SUMPRODUCT(--('Gutscheine'!$A$2:$A$501=B1416))=0,"Unbekannte Gutschein-ID",IF(SUMPRODUCT(--('Gutscheine'!$A$2:$A$501=B1416))&gt;1,"Gutschein-ID steht doppelt auf „Gutscheine“",IF(NOT(ISNUMBER(C1416)),"Datum fehlt oder ist kein Datum",IF(OR(C1416&lt;DATE(2000,1,1),C1416&gt;DATE(2100,12,31)),"Datum außerhalb des gültigen Bereichs",IF(NOT(ISNUMBER(D1416)),"Betrag fehlt oder ist keine Zahl",IF(D1416&lt;=0,"Betrag muss über 0 liegen",IF(ROUND(D1416,2)&lt;&gt;D1416,"Betrag hat mehr als 2 Nachkommastellen",IF(C1416&lt;SUMPRODUCT(--('Gutscheine'!$A$2:$A$501=B1416),'Gutscheine'!$B$2:$B$501),"Vor dem Ausgabedatum eingelöst",IF(ROUND(SUMPRODUCT(--($B$2:B1416=B1416),$D$2:D1416),2)&gt;ROUND(SUMPRODUCT(--('Gutscheine'!$A$2:$A$501=B1416),'Gutscheine'!$C$2:$C$501),2),"Übersteigt das Restguthaben","OK")))))))))))))</f>
        <v/>
      </c>
    </row>
    <row r="1417" spans="1:5">
      <c r="A1417" s="7"/>
      <c r="B1417" s="7"/>
      <c r="C1417" s="8"/>
      <c r="D1417" s="9"/>
      <c r="E1417" s="11">
        <f>IF(COUNTA(A1417:D1417)=0,"",IF(A1417="","Buchungs-ID fehlt",IF(SUMPRODUCT(--($A$2:$A$2001=A1417))&gt;1,"Doppelte Buchungs-ID",IF(B1417="","Gutschein-ID fehlt",IF(SUMPRODUCT(--('Gutscheine'!$A$2:$A$501=B1417))=0,"Unbekannte Gutschein-ID",IF(SUMPRODUCT(--('Gutscheine'!$A$2:$A$501=B1417))&gt;1,"Gutschein-ID steht doppelt auf „Gutscheine“",IF(NOT(ISNUMBER(C1417)),"Datum fehlt oder ist kein Datum",IF(OR(C1417&lt;DATE(2000,1,1),C1417&gt;DATE(2100,12,31)),"Datum außerhalb des gültigen Bereichs",IF(NOT(ISNUMBER(D1417)),"Betrag fehlt oder ist keine Zahl",IF(D1417&lt;=0,"Betrag muss über 0 liegen",IF(ROUND(D1417,2)&lt;&gt;D1417,"Betrag hat mehr als 2 Nachkommastellen",IF(C1417&lt;SUMPRODUCT(--('Gutscheine'!$A$2:$A$501=B1417),'Gutscheine'!$B$2:$B$501),"Vor dem Ausgabedatum eingelöst",IF(ROUND(SUMPRODUCT(--($B$2:B1417=B1417),$D$2:D1417),2)&gt;ROUND(SUMPRODUCT(--('Gutscheine'!$A$2:$A$501=B1417),'Gutscheine'!$C$2:$C$501),2),"Übersteigt das Restguthaben","OK")))))))))))))</f>
        <v/>
      </c>
    </row>
    <row r="1418" spans="1:5">
      <c r="A1418" s="7"/>
      <c r="B1418" s="7"/>
      <c r="C1418" s="8"/>
      <c r="D1418" s="9"/>
      <c r="E1418" s="11">
        <f>IF(COUNTA(A1418:D1418)=0,"",IF(A1418="","Buchungs-ID fehlt",IF(SUMPRODUCT(--($A$2:$A$2001=A1418))&gt;1,"Doppelte Buchungs-ID",IF(B1418="","Gutschein-ID fehlt",IF(SUMPRODUCT(--('Gutscheine'!$A$2:$A$501=B1418))=0,"Unbekannte Gutschein-ID",IF(SUMPRODUCT(--('Gutscheine'!$A$2:$A$501=B1418))&gt;1,"Gutschein-ID steht doppelt auf „Gutscheine“",IF(NOT(ISNUMBER(C1418)),"Datum fehlt oder ist kein Datum",IF(OR(C1418&lt;DATE(2000,1,1),C1418&gt;DATE(2100,12,31)),"Datum außerhalb des gültigen Bereichs",IF(NOT(ISNUMBER(D1418)),"Betrag fehlt oder ist keine Zahl",IF(D1418&lt;=0,"Betrag muss über 0 liegen",IF(ROUND(D1418,2)&lt;&gt;D1418,"Betrag hat mehr als 2 Nachkommastellen",IF(C1418&lt;SUMPRODUCT(--('Gutscheine'!$A$2:$A$501=B1418),'Gutscheine'!$B$2:$B$501),"Vor dem Ausgabedatum eingelöst",IF(ROUND(SUMPRODUCT(--($B$2:B1418=B1418),$D$2:D1418),2)&gt;ROUND(SUMPRODUCT(--('Gutscheine'!$A$2:$A$501=B1418),'Gutscheine'!$C$2:$C$501),2),"Übersteigt das Restguthaben","OK")))))))))))))</f>
        <v/>
      </c>
    </row>
    <row r="1419" spans="1:5">
      <c r="A1419" s="7"/>
      <c r="B1419" s="7"/>
      <c r="C1419" s="8"/>
      <c r="D1419" s="9"/>
      <c r="E1419" s="11">
        <f>IF(COUNTA(A1419:D1419)=0,"",IF(A1419="","Buchungs-ID fehlt",IF(SUMPRODUCT(--($A$2:$A$2001=A1419))&gt;1,"Doppelte Buchungs-ID",IF(B1419="","Gutschein-ID fehlt",IF(SUMPRODUCT(--('Gutscheine'!$A$2:$A$501=B1419))=0,"Unbekannte Gutschein-ID",IF(SUMPRODUCT(--('Gutscheine'!$A$2:$A$501=B1419))&gt;1,"Gutschein-ID steht doppelt auf „Gutscheine“",IF(NOT(ISNUMBER(C1419)),"Datum fehlt oder ist kein Datum",IF(OR(C1419&lt;DATE(2000,1,1),C1419&gt;DATE(2100,12,31)),"Datum außerhalb des gültigen Bereichs",IF(NOT(ISNUMBER(D1419)),"Betrag fehlt oder ist keine Zahl",IF(D1419&lt;=0,"Betrag muss über 0 liegen",IF(ROUND(D1419,2)&lt;&gt;D1419,"Betrag hat mehr als 2 Nachkommastellen",IF(C1419&lt;SUMPRODUCT(--('Gutscheine'!$A$2:$A$501=B1419),'Gutscheine'!$B$2:$B$501),"Vor dem Ausgabedatum eingelöst",IF(ROUND(SUMPRODUCT(--($B$2:B1419=B1419),$D$2:D1419),2)&gt;ROUND(SUMPRODUCT(--('Gutscheine'!$A$2:$A$501=B1419),'Gutscheine'!$C$2:$C$501),2),"Übersteigt das Restguthaben","OK")))))))))))))</f>
        <v/>
      </c>
    </row>
    <row r="1420" spans="1:5">
      <c r="A1420" s="7"/>
      <c r="B1420" s="7"/>
      <c r="C1420" s="8"/>
      <c r="D1420" s="9"/>
      <c r="E1420" s="11">
        <f>IF(COUNTA(A1420:D1420)=0,"",IF(A1420="","Buchungs-ID fehlt",IF(SUMPRODUCT(--($A$2:$A$2001=A1420))&gt;1,"Doppelte Buchungs-ID",IF(B1420="","Gutschein-ID fehlt",IF(SUMPRODUCT(--('Gutscheine'!$A$2:$A$501=B1420))=0,"Unbekannte Gutschein-ID",IF(SUMPRODUCT(--('Gutscheine'!$A$2:$A$501=B1420))&gt;1,"Gutschein-ID steht doppelt auf „Gutscheine“",IF(NOT(ISNUMBER(C1420)),"Datum fehlt oder ist kein Datum",IF(OR(C1420&lt;DATE(2000,1,1),C1420&gt;DATE(2100,12,31)),"Datum außerhalb des gültigen Bereichs",IF(NOT(ISNUMBER(D1420)),"Betrag fehlt oder ist keine Zahl",IF(D1420&lt;=0,"Betrag muss über 0 liegen",IF(ROUND(D1420,2)&lt;&gt;D1420,"Betrag hat mehr als 2 Nachkommastellen",IF(C1420&lt;SUMPRODUCT(--('Gutscheine'!$A$2:$A$501=B1420),'Gutscheine'!$B$2:$B$501),"Vor dem Ausgabedatum eingelöst",IF(ROUND(SUMPRODUCT(--($B$2:B1420=B1420),$D$2:D1420),2)&gt;ROUND(SUMPRODUCT(--('Gutscheine'!$A$2:$A$501=B1420),'Gutscheine'!$C$2:$C$501),2),"Übersteigt das Restguthaben","OK")))))))))))))</f>
        <v/>
      </c>
    </row>
    <row r="1421" spans="1:5">
      <c r="A1421" s="7"/>
      <c r="B1421" s="7"/>
      <c r="C1421" s="8"/>
      <c r="D1421" s="9"/>
      <c r="E1421" s="11">
        <f>IF(COUNTA(A1421:D1421)=0,"",IF(A1421="","Buchungs-ID fehlt",IF(SUMPRODUCT(--($A$2:$A$2001=A1421))&gt;1,"Doppelte Buchungs-ID",IF(B1421="","Gutschein-ID fehlt",IF(SUMPRODUCT(--('Gutscheine'!$A$2:$A$501=B1421))=0,"Unbekannte Gutschein-ID",IF(SUMPRODUCT(--('Gutscheine'!$A$2:$A$501=B1421))&gt;1,"Gutschein-ID steht doppelt auf „Gutscheine“",IF(NOT(ISNUMBER(C1421)),"Datum fehlt oder ist kein Datum",IF(OR(C1421&lt;DATE(2000,1,1),C1421&gt;DATE(2100,12,31)),"Datum außerhalb des gültigen Bereichs",IF(NOT(ISNUMBER(D1421)),"Betrag fehlt oder ist keine Zahl",IF(D1421&lt;=0,"Betrag muss über 0 liegen",IF(ROUND(D1421,2)&lt;&gt;D1421,"Betrag hat mehr als 2 Nachkommastellen",IF(C1421&lt;SUMPRODUCT(--('Gutscheine'!$A$2:$A$501=B1421),'Gutscheine'!$B$2:$B$501),"Vor dem Ausgabedatum eingelöst",IF(ROUND(SUMPRODUCT(--($B$2:B1421=B1421),$D$2:D1421),2)&gt;ROUND(SUMPRODUCT(--('Gutscheine'!$A$2:$A$501=B1421),'Gutscheine'!$C$2:$C$501),2),"Übersteigt das Restguthaben","OK")))))))))))))</f>
        <v/>
      </c>
    </row>
    <row r="1422" spans="1:5">
      <c r="A1422" s="7"/>
      <c r="B1422" s="7"/>
      <c r="C1422" s="8"/>
      <c r="D1422" s="9"/>
      <c r="E1422" s="11">
        <f>IF(COUNTA(A1422:D1422)=0,"",IF(A1422="","Buchungs-ID fehlt",IF(SUMPRODUCT(--($A$2:$A$2001=A1422))&gt;1,"Doppelte Buchungs-ID",IF(B1422="","Gutschein-ID fehlt",IF(SUMPRODUCT(--('Gutscheine'!$A$2:$A$501=B1422))=0,"Unbekannte Gutschein-ID",IF(SUMPRODUCT(--('Gutscheine'!$A$2:$A$501=B1422))&gt;1,"Gutschein-ID steht doppelt auf „Gutscheine“",IF(NOT(ISNUMBER(C1422)),"Datum fehlt oder ist kein Datum",IF(OR(C1422&lt;DATE(2000,1,1),C1422&gt;DATE(2100,12,31)),"Datum außerhalb des gültigen Bereichs",IF(NOT(ISNUMBER(D1422)),"Betrag fehlt oder ist keine Zahl",IF(D1422&lt;=0,"Betrag muss über 0 liegen",IF(ROUND(D1422,2)&lt;&gt;D1422,"Betrag hat mehr als 2 Nachkommastellen",IF(C1422&lt;SUMPRODUCT(--('Gutscheine'!$A$2:$A$501=B1422),'Gutscheine'!$B$2:$B$501),"Vor dem Ausgabedatum eingelöst",IF(ROUND(SUMPRODUCT(--($B$2:B1422=B1422),$D$2:D1422),2)&gt;ROUND(SUMPRODUCT(--('Gutscheine'!$A$2:$A$501=B1422),'Gutscheine'!$C$2:$C$501),2),"Übersteigt das Restguthaben","OK")))))))))))))</f>
        <v/>
      </c>
    </row>
    <row r="1423" spans="1:5">
      <c r="A1423" s="7"/>
      <c r="B1423" s="7"/>
      <c r="C1423" s="8"/>
      <c r="D1423" s="9"/>
      <c r="E1423" s="11">
        <f>IF(COUNTA(A1423:D1423)=0,"",IF(A1423="","Buchungs-ID fehlt",IF(SUMPRODUCT(--($A$2:$A$2001=A1423))&gt;1,"Doppelte Buchungs-ID",IF(B1423="","Gutschein-ID fehlt",IF(SUMPRODUCT(--('Gutscheine'!$A$2:$A$501=B1423))=0,"Unbekannte Gutschein-ID",IF(SUMPRODUCT(--('Gutscheine'!$A$2:$A$501=B1423))&gt;1,"Gutschein-ID steht doppelt auf „Gutscheine“",IF(NOT(ISNUMBER(C1423)),"Datum fehlt oder ist kein Datum",IF(OR(C1423&lt;DATE(2000,1,1),C1423&gt;DATE(2100,12,31)),"Datum außerhalb des gültigen Bereichs",IF(NOT(ISNUMBER(D1423)),"Betrag fehlt oder ist keine Zahl",IF(D1423&lt;=0,"Betrag muss über 0 liegen",IF(ROUND(D1423,2)&lt;&gt;D1423,"Betrag hat mehr als 2 Nachkommastellen",IF(C1423&lt;SUMPRODUCT(--('Gutscheine'!$A$2:$A$501=B1423),'Gutscheine'!$B$2:$B$501),"Vor dem Ausgabedatum eingelöst",IF(ROUND(SUMPRODUCT(--($B$2:B1423=B1423),$D$2:D1423),2)&gt;ROUND(SUMPRODUCT(--('Gutscheine'!$A$2:$A$501=B1423),'Gutscheine'!$C$2:$C$501),2),"Übersteigt das Restguthaben","OK")))))))))))))</f>
        <v/>
      </c>
    </row>
    <row r="1424" spans="1:5">
      <c r="A1424" s="7"/>
      <c r="B1424" s="7"/>
      <c r="C1424" s="8"/>
      <c r="D1424" s="9"/>
      <c r="E1424" s="11">
        <f>IF(COUNTA(A1424:D1424)=0,"",IF(A1424="","Buchungs-ID fehlt",IF(SUMPRODUCT(--($A$2:$A$2001=A1424))&gt;1,"Doppelte Buchungs-ID",IF(B1424="","Gutschein-ID fehlt",IF(SUMPRODUCT(--('Gutscheine'!$A$2:$A$501=B1424))=0,"Unbekannte Gutschein-ID",IF(SUMPRODUCT(--('Gutscheine'!$A$2:$A$501=B1424))&gt;1,"Gutschein-ID steht doppelt auf „Gutscheine“",IF(NOT(ISNUMBER(C1424)),"Datum fehlt oder ist kein Datum",IF(OR(C1424&lt;DATE(2000,1,1),C1424&gt;DATE(2100,12,31)),"Datum außerhalb des gültigen Bereichs",IF(NOT(ISNUMBER(D1424)),"Betrag fehlt oder ist keine Zahl",IF(D1424&lt;=0,"Betrag muss über 0 liegen",IF(ROUND(D1424,2)&lt;&gt;D1424,"Betrag hat mehr als 2 Nachkommastellen",IF(C1424&lt;SUMPRODUCT(--('Gutscheine'!$A$2:$A$501=B1424),'Gutscheine'!$B$2:$B$501),"Vor dem Ausgabedatum eingelöst",IF(ROUND(SUMPRODUCT(--($B$2:B1424=B1424),$D$2:D1424),2)&gt;ROUND(SUMPRODUCT(--('Gutscheine'!$A$2:$A$501=B1424),'Gutscheine'!$C$2:$C$501),2),"Übersteigt das Restguthaben","OK")))))))))))))</f>
        <v/>
      </c>
    </row>
    <row r="1425" spans="1:5">
      <c r="A1425" s="7"/>
      <c r="B1425" s="7"/>
      <c r="C1425" s="8"/>
      <c r="D1425" s="9"/>
      <c r="E1425" s="11">
        <f>IF(COUNTA(A1425:D1425)=0,"",IF(A1425="","Buchungs-ID fehlt",IF(SUMPRODUCT(--($A$2:$A$2001=A1425))&gt;1,"Doppelte Buchungs-ID",IF(B1425="","Gutschein-ID fehlt",IF(SUMPRODUCT(--('Gutscheine'!$A$2:$A$501=B1425))=0,"Unbekannte Gutschein-ID",IF(SUMPRODUCT(--('Gutscheine'!$A$2:$A$501=B1425))&gt;1,"Gutschein-ID steht doppelt auf „Gutscheine“",IF(NOT(ISNUMBER(C1425)),"Datum fehlt oder ist kein Datum",IF(OR(C1425&lt;DATE(2000,1,1),C1425&gt;DATE(2100,12,31)),"Datum außerhalb des gültigen Bereichs",IF(NOT(ISNUMBER(D1425)),"Betrag fehlt oder ist keine Zahl",IF(D1425&lt;=0,"Betrag muss über 0 liegen",IF(ROUND(D1425,2)&lt;&gt;D1425,"Betrag hat mehr als 2 Nachkommastellen",IF(C1425&lt;SUMPRODUCT(--('Gutscheine'!$A$2:$A$501=B1425),'Gutscheine'!$B$2:$B$501),"Vor dem Ausgabedatum eingelöst",IF(ROUND(SUMPRODUCT(--($B$2:B1425=B1425),$D$2:D1425),2)&gt;ROUND(SUMPRODUCT(--('Gutscheine'!$A$2:$A$501=B1425),'Gutscheine'!$C$2:$C$501),2),"Übersteigt das Restguthaben","OK")))))))))))))</f>
        <v/>
      </c>
    </row>
    <row r="1426" spans="1:5">
      <c r="A1426" s="7"/>
      <c r="B1426" s="7"/>
      <c r="C1426" s="8"/>
      <c r="D1426" s="9"/>
      <c r="E1426" s="11">
        <f>IF(COUNTA(A1426:D1426)=0,"",IF(A1426="","Buchungs-ID fehlt",IF(SUMPRODUCT(--($A$2:$A$2001=A1426))&gt;1,"Doppelte Buchungs-ID",IF(B1426="","Gutschein-ID fehlt",IF(SUMPRODUCT(--('Gutscheine'!$A$2:$A$501=B1426))=0,"Unbekannte Gutschein-ID",IF(SUMPRODUCT(--('Gutscheine'!$A$2:$A$501=B1426))&gt;1,"Gutschein-ID steht doppelt auf „Gutscheine“",IF(NOT(ISNUMBER(C1426)),"Datum fehlt oder ist kein Datum",IF(OR(C1426&lt;DATE(2000,1,1),C1426&gt;DATE(2100,12,31)),"Datum außerhalb des gültigen Bereichs",IF(NOT(ISNUMBER(D1426)),"Betrag fehlt oder ist keine Zahl",IF(D1426&lt;=0,"Betrag muss über 0 liegen",IF(ROUND(D1426,2)&lt;&gt;D1426,"Betrag hat mehr als 2 Nachkommastellen",IF(C1426&lt;SUMPRODUCT(--('Gutscheine'!$A$2:$A$501=B1426),'Gutscheine'!$B$2:$B$501),"Vor dem Ausgabedatum eingelöst",IF(ROUND(SUMPRODUCT(--($B$2:B1426=B1426),$D$2:D1426),2)&gt;ROUND(SUMPRODUCT(--('Gutscheine'!$A$2:$A$501=B1426),'Gutscheine'!$C$2:$C$501),2),"Übersteigt das Restguthaben","OK")))))))))))))</f>
        <v/>
      </c>
    </row>
    <row r="1427" spans="1:5">
      <c r="A1427" s="7"/>
      <c r="B1427" s="7"/>
      <c r="C1427" s="8"/>
      <c r="D1427" s="9"/>
      <c r="E1427" s="11">
        <f>IF(COUNTA(A1427:D1427)=0,"",IF(A1427="","Buchungs-ID fehlt",IF(SUMPRODUCT(--($A$2:$A$2001=A1427))&gt;1,"Doppelte Buchungs-ID",IF(B1427="","Gutschein-ID fehlt",IF(SUMPRODUCT(--('Gutscheine'!$A$2:$A$501=B1427))=0,"Unbekannte Gutschein-ID",IF(SUMPRODUCT(--('Gutscheine'!$A$2:$A$501=B1427))&gt;1,"Gutschein-ID steht doppelt auf „Gutscheine“",IF(NOT(ISNUMBER(C1427)),"Datum fehlt oder ist kein Datum",IF(OR(C1427&lt;DATE(2000,1,1),C1427&gt;DATE(2100,12,31)),"Datum außerhalb des gültigen Bereichs",IF(NOT(ISNUMBER(D1427)),"Betrag fehlt oder ist keine Zahl",IF(D1427&lt;=0,"Betrag muss über 0 liegen",IF(ROUND(D1427,2)&lt;&gt;D1427,"Betrag hat mehr als 2 Nachkommastellen",IF(C1427&lt;SUMPRODUCT(--('Gutscheine'!$A$2:$A$501=B1427),'Gutscheine'!$B$2:$B$501),"Vor dem Ausgabedatum eingelöst",IF(ROUND(SUMPRODUCT(--($B$2:B1427=B1427),$D$2:D1427),2)&gt;ROUND(SUMPRODUCT(--('Gutscheine'!$A$2:$A$501=B1427),'Gutscheine'!$C$2:$C$501),2),"Übersteigt das Restguthaben","OK")))))))))))))</f>
        <v/>
      </c>
    </row>
    <row r="1428" spans="1:5">
      <c r="A1428" s="7"/>
      <c r="B1428" s="7"/>
      <c r="C1428" s="8"/>
      <c r="D1428" s="9"/>
      <c r="E1428" s="11">
        <f>IF(COUNTA(A1428:D1428)=0,"",IF(A1428="","Buchungs-ID fehlt",IF(SUMPRODUCT(--($A$2:$A$2001=A1428))&gt;1,"Doppelte Buchungs-ID",IF(B1428="","Gutschein-ID fehlt",IF(SUMPRODUCT(--('Gutscheine'!$A$2:$A$501=B1428))=0,"Unbekannte Gutschein-ID",IF(SUMPRODUCT(--('Gutscheine'!$A$2:$A$501=B1428))&gt;1,"Gutschein-ID steht doppelt auf „Gutscheine“",IF(NOT(ISNUMBER(C1428)),"Datum fehlt oder ist kein Datum",IF(OR(C1428&lt;DATE(2000,1,1),C1428&gt;DATE(2100,12,31)),"Datum außerhalb des gültigen Bereichs",IF(NOT(ISNUMBER(D1428)),"Betrag fehlt oder ist keine Zahl",IF(D1428&lt;=0,"Betrag muss über 0 liegen",IF(ROUND(D1428,2)&lt;&gt;D1428,"Betrag hat mehr als 2 Nachkommastellen",IF(C1428&lt;SUMPRODUCT(--('Gutscheine'!$A$2:$A$501=B1428),'Gutscheine'!$B$2:$B$501),"Vor dem Ausgabedatum eingelöst",IF(ROUND(SUMPRODUCT(--($B$2:B1428=B1428),$D$2:D1428),2)&gt;ROUND(SUMPRODUCT(--('Gutscheine'!$A$2:$A$501=B1428),'Gutscheine'!$C$2:$C$501),2),"Übersteigt das Restguthaben","OK")))))))))))))</f>
        <v/>
      </c>
    </row>
    <row r="1429" spans="1:5">
      <c r="A1429" s="7"/>
      <c r="B1429" s="7"/>
      <c r="C1429" s="8"/>
      <c r="D1429" s="9"/>
      <c r="E1429" s="11">
        <f>IF(COUNTA(A1429:D1429)=0,"",IF(A1429="","Buchungs-ID fehlt",IF(SUMPRODUCT(--($A$2:$A$2001=A1429))&gt;1,"Doppelte Buchungs-ID",IF(B1429="","Gutschein-ID fehlt",IF(SUMPRODUCT(--('Gutscheine'!$A$2:$A$501=B1429))=0,"Unbekannte Gutschein-ID",IF(SUMPRODUCT(--('Gutscheine'!$A$2:$A$501=B1429))&gt;1,"Gutschein-ID steht doppelt auf „Gutscheine“",IF(NOT(ISNUMBER(C1429)),"Datum fehlt oder ist kein Datum",IF(OR(C1429&lt;DATE(2000,1,1),C1429&gt;DATE(2100,12,31)),"Datum außerhalb des gültigen Bereichs",IF(NOT(ISNUMBER(D1429)),"Betrag fehlt oder ist keine Zahl",IF(D1429&lt;=0,"Betrag muss über 0 liegen",IF(ROUND(D1429,2)&lt;&gt;D1429,"Betrag hat mehr als 2 Nachkommastellen",IF(C1429&lt;SUMPRODUCT(--('Gutscheine'!$A$2:$A$501=B1429),'Gutscheine'!$B$2:$B$501),"Vor dem Ausgabedatum eingelöst",IF(ROUND(SUMPRODUCT(--($B$2:B1429=B1429),$D$2:D1429),2)&gt;ROUND(SUMPRODUCT(--('Gutscheine'!$A$2:$A$501=B1429),'Gutscheine'!$C$2:$C$501),2),"Übersteigt das Restguthaben","OK")))))))))))))</f>
        <v/>
      </c>
    </row>
    <row r="1430" spans="1:5">
      <c r="A1430" s="7"/>
      <c r="B1430" s="7"/>
      <c r="C1430" s="8"/>
      <c r="D1430" s="9"/>
      <c r="E1430" s="11">
        <f>IF(COUNTA(A1430:D1430)=0,"",IF(A1430="","Buchungs-ID fehlt",IF(SUMPRODUCT(--($A$2:$A$2001=A1430))&gt;1,"Doppelte Buchungs-ID",IF(B1430="","Gutschein-ID fehlt",IF(SUMPRODUCT(--('Gutscheine'!$A$2:$A$501=B1430))=0,"Unbekannte Gutschein-ID",IF(SUMPRODUCT(--('Gutscheine'!$A$2:$A$501=B1430))&gt;1,"Gutschein-ID steht doppelt auf „Gutscheine“",IF(NOT(ISNUMBER(C1430)),"Datum fehlt oder ist kein Datum",IF(OR(C1430&lt;DATE(2000,1,1),C1430&gt;DATE(2100,12,31)),"Datum außerhalb des gültigen Bereichs",IF(NOT(ISNUMBER(D1430)),"Betrag fehlt oder ist keine Zahl",IF(D1430&lt;=0,"Betrag muss über 0 liegen",IF(ROUND(D1430,2)&lt;&gt;D1430,"Betrag hat mehr als 2 Nachkommastellen",IF(C1430&lt;SUMPRODUCT(--('Gutscheine'!$A$2:$A$501=B1430),'Gutscheine'!$B$2:$B$501),"Vor dem Ausgabedatum eingelöst",IF(ROUND(SUMPRODUCT(--($B$2:B1430=B1430),$D$2:D1430),2)&gt;ROUND(SUMPRODUCT(--('Gutscheine'!$A$2:$A$501=B1430),'Gutscheine'!$C$2:$C$501),2),"Übersteigt das Restguthaben","OK")))))))))))))</f>
        <v/>
      </c>
    </row>
    <row r="1431" spans="1:5">
      <c r="A1431" s="7"/>
      <c r="B1431" s="7"/>
      <c r="C1431" s="8"/>
      <c r="D1431" s="9"/>
      <c r="E1431" s="11">
        <f>IF(COUNTA(A1431:D1431)=0,"",IF(A1431="","Buchungs-ID fehlt",IF(SUMPRODUCT(--($A$2:$A$2001=A1431))&gt;1,"Doppelte Buchungs-ID",IF(B1431="","Gutschein-ID fehlt",IF(SUMPRODUCT(--('Gutscheine'!$A$2:$A$501=B1431))=0,"Unbekannte Gutschein-ID",IF(SUMPRODUCT(--('Gutscheine'!$A$2:$A$501=B1431))&gt;1,"Gutschein-ID steht doppelt auf „Gutscheine“",IF(NOT(ISNUMBER(C1431)),"Datum fehlt oder ist kein Datum",IF(OR(C1431&lt;DATE(2000,1,1),C1431&gt;DATE(2100,12,31)),"Datum außerhalb des gültigen Bereichs",IF(NOT(ISNUMBER(D1431)),"Betrag fehlt oder ist keine Zahl",IF(D1431&lt;=0,"Betrag muss über 0 liegen",IF(ROUND(D1431,2)&lt;&gt;D1431,"Betrag hat mehr als 2 Nachkommastellen",IF(C1431&lt;SUMPRODUCT(--('Gutscheine'!$A$2:$A$501=B1431),'Gutscheine'!$B$2:$B$501),"Vor dem Ausgabedatum eingelöst",IF(ROUND(SUMPRODUCT(--($B$2:B1431=B1431),$D$2:D1431),2)&gt;ROUND(SUMPRODUCT(--('Gutscheine'!$A$2:$A$501=B1431),'Gutscheine'!$C$2:$C$501),2),"Übersteigt das Restguthaben","OK")))))))))))))</f>
        <v/>
      </c>
    </row>
    <row r="1432" spans="1:5">
      <c r="A1432" s="7"/>
      <c r="B1432" s="7"/>
      <c r="C1432" s="8"/>
      <c r="D1432" s="9"/>
      <c r="E1432" s="11">
        <f>IF(COUNTA(A1432:D1432)=0,"",IF(A1432="","Buchungs-ID fehlt",IF(SUMPRODUCT(--($A$2:$A$2001=A1432))&gt;1,"Doppelte Buchungs-ID",IF(B1432="","Gutschein-ID fehlt",IF(SUMPRODUCT(--('Gutscheine'!$A$2:$A$501=B1432))=0,"Unbekannte Gutschein-ID",IF(SUMPRODUCT(--('Gutscheine'!$A$2:$A$501=B1432))&gt;1,"Gutschein-ID steht doppelt auf „Gutscheine“",IF(NOT(ISNUMBER(C1432)),"Datum fehlt oder ist kein Datum",IF(OR(C1432&lt;DATE(2000,1,1),C1432&gt;DATE(2100,12,31)),"Datum außerhalb des gültigen Bereichs",IF(NOT(ISNUMBER(D1432)),"Betrag fehlt oder ist keine Zahl",IF(D1432&lt;=0,"Betrag muss über 0 liegen",IF(ROUND(D1432,2)&lt;&gt;D1432,"Betrag hat mehr als 2 Nachkommastellen",IF(C1432&lt;SUMPRODUCT(--('Gutscheine'!$A$2:$A$501=B1432),'Gutscheine'!$B$2:$B$501),"Vor dem Ausgabedatum eingelöst",IF(ROUND(SUMPRODUCT(--($B$2:B1432=B1432),$D$2:D1432),2)&gt;ROUND(SUMPRODUCT(--('Gutscheine'!$A$2:$A$501=B1432),'Gutscheine'!$C$2:$C$501),2),"Übersteigt das Restguthaben","OK")))))))))))))</f>
        <v/>
      </c>
    </row>
    <row r="1433" spans="1:5">
      <c r="A1433" s="7"/>
      <c r="B1433" s="7"/>
      <c r="C1433" s="8"/>
      <c r="D1433" s="9"/>
      <c r="E1433" s="11">
        <f>IF(COUNTA(A1433:D1433)=0,"",IF(A1433="","Buchungs-ID fehlt",IF(SUMPRODUCT(--($A$2:$A$2001=A1433))&gt;1,"Doppelte Buchungs-ID",IF(B1433="","Gutschein-ID fehlt",IF(SUMPRODUCT(--('Gutscheine'!$A$2:$A$501=B1433))=0,"Unbekannte Gutschein-ID",IF(SUMPRODUCT(--('Gutscheine'!$A$2:$A$501=B1433))&gt;1,"Gutschein-ID steht doppelt auf „Gutscheine“",IF(NOT(ISNUMBER(C1433)),"Datum fehlt oder ist kein Datum",IF(OR(C1433&lt;DATE(2000,1,1),C1433&gt;DATE(2100,12,31)),"Datum außerhalb des gültigen Bereichs",IF(NOT(ISNUMBER(D1433)),"Betrag fehlt oder ist keine Zahl",IF(D1433&lt;=0,"Betrag muss über 0 liegen",IF(ROUND(D1433,2)&lt;&gt;D1433,"Betrag hat mehr als 2 Nachkommastellen",IF(C1433&lt;SUMPRODUCT(--('Gutscheine'!$A$2:$A$501=B1433),'Gutscheine'!$B$2:$B$501),"Vor dem Ausgabedatum eingelöst",IF(ROUND(SUMPRODUCT(--($B$2:B1433=B1433),$D$2:D1433),2)&gt;ROUND(SUMPRODUCT(--('Gutscheine'!$A$2:$A$501=B1433),'Gutscheine'!$C$2:$C$501),2),"Übersteigt das Restguthaben","OK")))))))))))))</f>
        <v/>
      </c>
    </row>
    <row r="1434" spans="1:5">
      <c r="A1434" s="7"/>
      <c r="B1434" s="7"/>
      <c r="C1434" s="8"/>
      <c r="D1434" s="9"/>
      <c r="E1434" s="11">
        <f>IF(COUNTA(A1434:D1434)=0,"",IF(A1434="","Buchungs-ID fehlt",IF(SUMPRODUCT(--($A$2:$A$2001=A1434))&gt;1,"Doppelte Buchungs-ID",IF(B1434="","Gutschein-ID fehlt",IF(SUMPRODUCT(--('Gutscheine'!$A$2:$A$501=B1434))=0,"Unbekannte Gutschein-ID",IF(SUMPRODUCT(--('Gutscheine'!$A$2:$A$501=B1434))&gt;1,"Gutschein-ID steht doppelt auf „Gutscheine“",IF(NOT(ISNUMBER(C1434)),"Datum fehlt oder ist kein Datum",IF(OR(C1434&lt;DATE(2000,1,1),C1434&gt;DATE(2100,12,31)),"Datum außerhalb des gültigen Bereichs",IF(NOT(ISNUMBER(D1434)),"Betrag fehlt oder ist keine Zahl",IF(D1434&lt;=0,"Betrag muss über 0 liegen",IF(ROUND(D1434,2)&lt;&gt;D1434,"Betrag hat mehr als 2 Nachkommastellen",IF(C1434&lt;SUMPRODUCT(--('Gutscheine'!$A$2:$A$501=B1434),'Gutscheine'!$B$2:$B$501),"Vor dem Ausgabedatum eingelöst",IF(ROUND(SUMPRODUCT(--($B$2:B1434=B1434),$D$2:D1434),2)&gt;ROUND(SUMPRODUCT(--('Gutscheine'!$A$2:$A$501=B1434),'Gutscheine'!$C$2:$C$501),2),"Übersteigt das Restguthaben","OK")))))))))))))</f>
        <v/>
      </c>
    </row>
    <row r="1435" spans="1:5">
      <c r="A1435" s="7"/>
      <c r="B1435" s="7"/>
      <c r="C1435" s="8"/>
      <c r="D1435" s="9"/>
      <c r="E1435" s="11">
        <f>IF(COUNTA(A1435:D1435)=0,"",IF(A1435="","Buchungs-ID fehlt",IF(SUMPRODUCT(--($A$2:$A$2001=A1435))&gt;1,"Doppelte Buchungs-ID",IF(B1435="","Gutschein-ID fehlt",IF(SUMPRODUCT(--('Gutscheine'!$A$2:$A$501=B1435))=0,"Unbekannte Gutschein-ID",IF(SUMPRODUCT(--('Gutscheine'!$A$2:$A$501=B1435))&gt;1,"Gutschein-ID steht doppelt auf „Gutscheine“",IF(NOT(ISNUMBER(C1435)),"Datum fehlt oder ist kein Datum",IF(OR(C1435&lt;DATE(2000,1,1),C1435&gt;DATE(2100,12,31)),"Datum außerhalb des gültigen Bereichs",IF(NOT(ISNUMBER(D1435)),"Betrag fehlt oder ist keine Zahl",IF(D1435&lt;=0,"Betrag muss über 0 liegen",IF(ROUND(D1435,2)&lt;&gt;D1435,"Betrag hat mehr als 2 Nachkommastellen",IF(C1435&lt;SUMPRODUCT(--('Gutscheine'!$A$2:$A$501=B1435),'Gutscheine'!$B$2:$B$501),"Vor dem Ausgabedatum eingelöst",IF(ROUND(SUMPRODUCT(--($B$2:B1435=B1435),$D$2:D1435),2)&gt;ROUND(SUMPRODUCT(--('Gutscheine'!$A$2:$A$501=B1435),'Gutscheine'!$C$2:$C$501),2),"Übersteigt das Restguthaben","OK")))))))))))))</f>
        <v/>
      </c>
    </row>
    <row r="1436" spans="1:5">
      <c r="A1436" s="7"/>
      <c r="B1436" s="7"/>
      <c r="C1436" s="8"/>
      <c r="D1436" s="9"/>
      <c r="E1436" s="11">
        <f>IF(COUNTA(A1436:D1436)=0,"",IF(A1436="","Buchungs-ID fehlt",IF(SUMPRODUCT(--($A$2:$A$2001=A1436))&gt;1,"Doppelte Buchungs-ID",IF(B1436="","Gutschein-ID fehlt",IF(SUMPRODUCT(--('Gutscheine'!$A$2:$A$501=B1436))=0,"Unbekannte Gutschein-ID",IF(SUMPRODUCT(--('Gutscheine'!$A$2:$A$501=B1436))&gt;1,"Gutschein-ID steht doppelt auf „Gutscheine“",IF(NOT(ISNUMBER(C1436)),"Datum fehlt oder ist kein Datum",IF(OR(C1436&lt;DATE(2000,1,1),C1436&gt;DATE(2100,12,31)),"Datum außerhalb des gültigen Bereichs",IF(NOT(ISNUMBER(D1436)),"Betrag fehlt oder ist keine Zahl",IF(D1436&lt;=0,"Betrag muss über 0 liegen",IF(ROUND(D1436,2)&lt;&gt;D1436,"Betrag hat mehr als 2 Nachkommastellen",IF(C1436&lt;SUMPRODUCT(--('Gutscheine'!$A$2:$A$501=B1436),'Gutscheine'!$B$2:$B$501),"Vor dem Ausgabedatum eingelöst",IF(ROUND(SUMPRODUCT(--($B$2:B1436=B1436),$D$2:D1436),2)&gt;ROUND(SUMPRODUCT(--('Gutscheine'!$A$2:$A$501=B1436),'Gutscheine'!$C$2:$C$501),2),"Übersteigt das Restguthaben","OK")))))))))))))</f>
        <v/>
      </c>
    </row>
    <row r="1437" spans="1:5">
      <c r="A1437" s="7"/>
      <c r="B1437" s="7"/>
      <c r="C1437" s="8"/>
      <c r="D1437" s="9"/>
      <c r="E1437" s="11">
        <f>IF(COUNTA(A1437:D1437)=0,"",IF(A1437="","Buchungs-ID fehlt",IF(SUMPRODUCT(--($A$2:$A$2001=A1437))&gt;1,"Doppelte Buchungs-ID",IF(B1437="","Gutschein-ID fehlt",IF(SUMPRODUCT(--('Gutscheine'!$A$2:$A$501=B1437))=0,"Unbekannte Gutschein-ID",IF(SUMPRODUCT(--('Gutscheine'!$A$2:$A$501=B1437))&gt;1,"Gutschein-ID steht doppelt auf „Gutscheine“",IF(NOT(ISNUMBER(C1437)),"Datum fehlt oder ist kein Datum",IF(OR(C1437&lt;DATE(2000,1,1),C1437&gt;DATE(2100,12,31)),"Datum außerhalb des gültigen Bereichs",IF(NOT(ISNUMBER(D1437)),"Betrag fehlt oder ist keine Zahl",IF(D1437&lt;=0,"Betrag muss über 0 liegen",IF(ROUND(D1437,2)&lt;&gt;D1437,"Betrag hat mehr als 2 Nachkommastellen",IF(C1437&lt;SUMPRODUCT(--('Gutscheine'!$A$2:$A$501=B1437),'Gutscheine'!$B$2:$B$501),"Vor dem Ausgabedatum eingelöst",IF(ROUND(SUMPRODUCT(--($B$2:B1437=B1437),$D$2:D1437),2)&gt;ROUND(SUMPRODUCT(--('Gutscheine'!$A$2:$A$501=B1437),'Gutscheine'!$C$2:$C$501),2),"Übersteigt das Restguthaben","OK")))))))))))))</f>
        <v/>
      </c>
    </row>
    <row r="1438" spans="1:5">
      <c r="A1438" s="7"/>
      <c r="B1438" s="7"/>
      <c r="C1438" s="8"/>
      <c r="D1438" s="9"/>
      <c r="E1438" s="11">
        <f>IF(COUNTA(A1438:D1438)=0,"",IF(A1438="","Buchungs-ID fehlt",IF(SUMPRODUCT(--($A$2:$A$2001=A1438))&gt;1,"Doppelte Buchungs-ID",IF(B1438="","Gutschein-ID fehlt",IF(SUMPRODUCT(--('Gutscheine'!$A$2:$A$501=B1438))=0,"Unbekannte Gutschein-ID",IF(SUMPRODUCT(--('Gutscheine'!$A$2:$A$501=B1438))&gt;1,"Gutschein-ID steht doppelt auf „Gutscheine“",IF(NOT(ISNUMBER(C1438)),"Datum fehlt oder ist kein Datum",IF(OR(C1438&lt;DATE(2000,1,1),C1438&gt;DATE(2100,12,31)),"Datum außerhalb des gültigen Bereichs",IF(NOT(ISNUMBER(D1438)),"Betrag fehlt oder ist keine Zahl",IF(D1438&lt;=0,"Betrag muss über 0 liegen",IF(ROUND(D1438,2)&lt;&gt;D1438,"Betrag hat mehr als 2 Nachkommastellen",IF(C1438&lt;SUMPRODUCT(--('Gutscheine'!$A$2:$A$501=B1438),'Gutscheine'!$B$2:$B$501),"Vor dem Ausgabedatum eingelöst",IF(ROUND(SUMPRODUCT(--($B$2:B1438=B1438),$D$2:D1438),2)&gt;ROUND(SUMPRODUCT(--('Gutscheine'!$A$2:$A$501=B1438),'Gutscheine'!$C$2:$C$501),2),"Übersteigt das Restguthaben","OK")))))))))))))</f>
        <v/>
      </c>
    </row>
    <row r="1439" spans="1:5">
      <c r="A1439" s="7"/>
      <c r="B1439" s="7"/>
      <c r="C1439" s="8"/>
      <c r="D1439" s="9"/>
      <c r="E1439" s="11">
        <f>IF(COUNTA(A1439:D1439)=0,"",IF(A1439="","Buchungs-ID fehlt",IF(SUMPRODUCT(--($A$2:$A$2001=A1439))&gt;1,"Doppelte Buchungs-ID",IF(B1439="","Gutschein-ID fehlt",IF(SUMPRODUCT(--('Gutscheine'!$A$2:$A$501=B1439))=0,"Unbekannte Gutschein-ID",IF(SUMPRODUCT(--('Gutscheine'!$A$2:$A$501=B1439))&gt;1,"Gutschein-ID steht doppelt auf „Gutscheine“",IF(NOT(ISNUMBER(C1439)),"Datum fehlt oder ist kein Datum",IF(OR(C1439&lt;DATE(2000,1,1),C1439&gt;DATE(2100,12,31)),"Datum außerhalb des gültigen Bereichs",IF(NOT(ISNUMBER(D1439)),"Betrag fehlt oder ist keine Zahl",IF(D1439&lt;=0,"Betrag muss über 0 liegen",IF(ROUND(D1439,2)&lt;&gt;D1439,"Betrag hat mehr als 2 Nachkommastellen",IF(C1439&lt;SUMPRODUCT(--('Gutscheine'!$A$2:$A$501=B1439),'Gutscheine'!$B$2:$B$501),"Vor dem Ausgabedatum eingelöst",IF(ROUND(SUMPRODUCT(--($B$2:B1439=B1439),$D$2:D1439),2)&gt;ROUND(SUMPRODUCT(--('Gutscheine'!$A$2:$A$501=B1439),'Gutscheine'!$C$2:$C$501),2),"Übersteigt das Restguthaben","OK")))))))))))))</f>
        <v/>
      </c>
    </row>
    <row r="1440" spans="1:5">
      <c r="A1440" s="7"/>
      <c r="B1440" s="7"/>
      <c r="C1440" s="8"/>
      <c r="D1440" s="9"/>
      <c r="E1440" s="11">
        <f>IF(COUNTA(A1440:D1440)=0,"",IF(A1440="","Buchungs-ID fehlt",IF(SUMPRODUCT(--($A$2:$A$2001=A1440))&gt;1,"Doppelte Buchungs-ID",IF(B1440="","Gutschein-ID fehlt",IF(SUMPRODUCT(--('Gutscheine'!$A$2:$A$501=B1440))=0,"Unbekannte Gutschein-ID",IF(SUMPRODUCT(--('Gutscheine'!$A$2:$A$501=B1440))&gt;1,"Gutschein-ID steht doppelt auf „Gutscheine“",IF(NOT(ISNUMBER(C1440)),"Datum fehlt oder ist kein Datum",IF(OR(C1440&lt;DATE(2000,1,1),C1440&gt;DATE(2100,12,31)),"Datum außerhalb des gültigen Bereichs",IF(NOT(ISNUMBER(D1440)),"Betrag fehlt oder ist keine Zahl",IF(D1440&lt;=0,"Betrag muss über 0 liegen",IF(ROUND(D1440,2)&lt;&gt;D1440,"Betrag hat mehr als 2 Nachkommastellen",IF(C1440&lt;SUMPRODUCT(--('Gutscheine'!$A$2:$A$501=B1440),'Gutscheine'!$B$2:$B$501),"Vor dem Ausgabedatum eingelöst",IF(ROUND(SUMPRODUCT(--($B$2:B1440=B1440),$D$2:D1440),2)&gt;ROUND(SUMPRODUCT(--('Gutscheine'!$A$2:$A$501=B1440),'Gutscheine'!$C$2:$C$501),2),"Übersteigt das Restguthaben","OK")))))))))))))</f>
        <v/>
      </c>
    </row>
    <row r="1441" spans="1:5">
      <c r="A1441" s="7"/>
      <c r="B1441" s="7"/>
      <c r="C1441" s="8"/>
      <c r="D1441" s="9"/>
      <c r="E1441" s="11">
        <f>IF(COUNTA(A1441:D1441)=0,"",IF(A1441="","Buchungs-ID fehlt",IF(SUMPRODUCT(--($A$2:$A$2001=A1441))&gt;1,"Doppelte Buchungs-ID",IF(B1441="","Gutschein-ID fehlt",IF(SUMPRODUCT(--('Gutscheine'!$A$2:$A$501=B1441))=0,"Unbekannte Gutschein-ID",IF(SUMPRODUCT(--('Gutscheine'!$A$2:$A$501=B1441))&gt;1,"Gutschein-ID steht doppelt auf „Gutscheine“",IF(NOT(ISNUMBER(C1441)),"Datum fehlt oder ist kein Datum",IF(OR(C1441&lt;DATE(2000,1,1),C1441&gt;DATE(2100,12,31)),"Datum außerhalb des gültigen Bereichs",IF(NOT(ISNUMBER(D1441)),"Betrag fehlt oder ist keine Zahl",IF(D1441&lt;=0,"Betrag muss über 0 liegen",IF(ROUND(D1441,2)&lt;&gt;D1441,"Betrag hat mehr als 2 Nachkommastellen",IF(C1441&lt;SUMPRODUCT(--('Gutscheine'!$A$2:$A$501=B1441),'Gutscheine'!$B$2:$B$501),"Vor dem Ausgabedatum eingelöst",IF(ROUND(SUMPRODUCT(--($B$2:B1441=B1441),$D$2:D1441),2)&gt;ROUND(SUMPRODUCT(--('Gutscheine'!$A$2:$A$501=B1441),'Gutscheine'!$C$2:$C$501),2),"Übersteigt das Restguthaben","OK")))))))))))))</f>
        <v/>
      </c>
    </row>
    <row r="1442" spans="1:5">
      <c r="A1442" s="7"/>
      <c r="B1442" s="7"/>
      <c r="C1442" s="8"/>
      <c r="D1442" s="9"/>
      <c r="E1442" s="11">
        <f>IF(COUNTA(A1442:D1442)=0,"",IF(A1442="","Buchungs-ID fehlt",IF(SUMPRODUCT(--($A$2:$A$2001=A1442))&gt;1,"Doppelte Buchungs-ID",IF(B1442="","Gutschein-ID fehlt",IF(SUMPRODUCT(--('Gutscheine'!$A$2:$A$501=B1442))=0,"Unbekannte Gutschein-ID",IF(SUMPRODUCT(--('Gutscheine'!$A$2:$A$501=B1442))&gt;1,"Gutschein-ID steht doppelt auf „Gutscheine“",IF(NOT(ISNUMBER(C1442)),"Datum fehlt oder ist kein Datum",IF(OR(C1442&lt;DATE(2000,1,1),C1442&gt;DATE(2100,12,31)),"Datum außerhalb des gültigen Bereichs",IF(NOT(ISNUMBER(D1442)),"Betrag fehlt oder ist keine Zahl",IF(D1442&lt;=0,"Betrag muss über 0 liegen",IF(ROUND(D1442,2)&lt;&gt;D1442,"Betrag hat mehr als 2 Nachkommastellen",IF(C1442&lt;SUMPRODUCT(--('Gutscheine'!$A$2:$A$501=B1442),'Gutscheine'!$B$2:$B$501),"Vor dem Ausgabedatum eingelöst",IF(ROUND(SUMPRODUCT(--($B$2:B1442=B1442),$D$2:D1442),2)&gt;ROUND(SUMPRODUCT(--('Gutscheine'!$A$2:$A$501=B1442),'Gutscheine'!$C$2:$C$501),2),"Übersteigt das Restguthaben","OK")))))))))))))</f>
        <v/>
      </c>
    </row>
    <row r="1443" spans="1:5">
      <c r="A1443" s="7"/>
      <c r="B1443" s="7"/>
      <c r="C1443" s="8"/>
      <c r="D1443" s="9"/>
      <c r="E1443" s="11">
        <f>IF(COUNTA(A1443:D1443)=0,"",IF(A1443="","Buchungs-ID fehlt",IF(SUMPRODUCT(--($A$2:$A$2001=A1443))&gt;1,"Doppelte Buchungs-ID",IF(B1443="","Gutschein-ID fehlt",IF(SUMPRODUCT(--('Gutscheine'!$A$2:$A$501=B1443))=0,"Unbekannte Gutschein-ID",IF(SUMPRODUCT(--('Gutscheine'!$A$2:$A$501=B1443))&gt;1,"Gutschein-ID steht doppelt auf „Gutscheine“",IF(NOT(ISNUMBER(C1443)),"Datum fehlt oder ist kein Datum",IF(OR(C1443&lt;DATE(2000,1,1),C1443&gt;DATE(2100,12,31)),"Datum außerhalb des gültigen Bereichs",IF(NOT(ISNUMBER(D1443)),"Betrag fehlt oder ist keine Zahl",IF(D1443&lt;=0,"Betrag muss über 0 liegen",IF(ROUND(D1443,2)&lt;&gt;D1443,"Betrag hat mehr als 2 Nachkommastellen",IF(C1443&lt;SUMPRODUCT(--('Gutscheine'!$A$2:$A$501=B1443),'Gutscheine'!$B$2:$B$501),"Vor dem Ausgabedatum eingelöst",IF(ROUND(SUMPRODUCT(--($B$2:B1443=B1443),$D$2:D1443),2)&gt;ROUND(SUMPRODUCT(--('Gutscheine'!$A$2:$A$501=B1443),'Gutscheine'!$C$2:$C$501),2),"Übersteigt das Restguthaben","OK")))))))))))))</f>
        <v/>
      </c>
    </row>
    <row r="1444" spans="1:5">
      <c r="A1444" s="7"/>
      <c r="B1444" s="7"/>
      <c r="C1444" s="8"/>
      <c r="D1444" s="9"/>
      <c r="E1444" s="11">
        <f>IF(COUNTA(A1444:D1444)=0,"",IF(A1444="","Buchungs-ID fehlt",IF(SUMPRODUCT(--($A$2:$A$2001=A1444))&gt;1,"Doppelte Buchungs-ID",IF(B1444="","Gutschein-ID fehlt",IF(SUMPRODUCT(--('Gutscheine'!$A$2:$A$501=B1444))=0,"Unbekannte Gutschein-ID",IF(SUMPRODUCT(--('Gutscheine'!$A$2:$A$501=B1444))&gt;1,"Gutschein-ID steht doppelt auf „Gutscheine“",IF(NOT(ISNUMBER(C1444)),"Datum fehlt oder ist kein Datum",IF(OR(C1444&lt;DATE(2000,1,1),C1444&gt;DATE(2100,12,31)),"Datum außerhalb des gültigen Bereichs",IF(NOT(ISNUMBER(D1444)),"Betrag fehlt oder ist keine Zahl",IF(D1444&lt;=0,"Betrag muss über 0 liegen",IF(ROUND(D1444,2)&lt;&gt;D1444,"Betrag hat mehr als 2 Nachkommastellen",IF(C1444&lt;SUMPRODUCT(--('Gutscheine'!$A$2:$A$501=B1444),'Gutscheine'!$B$2:$B$501),"Vor dem Ausgabedatum eingelöst",IF(ROUND(SUMPRODUCT(--($B$2:B1444=B1444),$D$2:D1444),2)&gt;ROUND(SUMPRODUCT(--('Gutscheine'!$A$2:$A$501=B1444),'Gutscheine'!$C$2:$C$501),2),"Übersteigt das Restguthaben","OK")))))))))))))</f>
        <v/>
      </c>
    </row>
    <row r="1445" spans="1:5">
      <c r="A1445" s="7"/>
      <c r="B1445" s="7"/>
      <c r="C1445" s="8"/>
      <c r="D1445" s="9"/>
      <c r="E1445" s="11">
        <f>IF(COUNTA(A1445:D1445)=0,"",IF(A1445="","Buchungs-ID fehlt",IF(SUMPRODUCT(--($A$2:$A$2001=A1445))&gt;1,"Doppelte Buchungs-ID",IF(B1445="","Gutschein-ID fehlt",IF(SUMPRODUCT(--('Gutscheine'!$A$2:$A$501=B1445))=0,"Unbekannte Gutschein-ID",IF(SUMPRODUCT(--('Gutscheine'!$A$2:$A$501=B1445))&gt;1,"Gutschein-ID steht doppelt auf „Gutscheine“",IF(NOT(ISNUMBER(C1445)),"Datum fehlt oder ist kein Datum",IF(OR(C1445&lt;DATE(2000,1,1),C1445&gt;DATE(2100,12,31)),"Datum außerhalb des gültigen Bereichs",IF(NOT(ISNUMBER(D1445)),"Betrag fehlt oder ist keine Zahl",IF(D1445&lt;=0,"Betrag muss über 0 liegen",IF(ROUND(D1445,2)&lt;&gt;D1445,"Betrag hat mehr als 2 Nachkommastellen",IF(C1445&lt;SUMPRODUCT(--('Gutscheine'!$A$2:$A$501=B1445),'Gutscheine'!$B$2:$B$501),"Vor dem Ausgabedatum eingelöst",IF(ROUND(SUMPRODUCT(--($B$2:B1445=B1445),$D$2:D1445),2)&gt;ROUND(SUMPRODUCT(--('Gutscheine'!$A$2:$A$501=B1445),'Gutscheine'!$C$2:$C$501),2),"Übersteigt das Restguthaben","OK")))))))))))))</f>
        <v/>
      </c>
    </row>
    <row r="1446" spans="1:5">
      <c r="A1446" s="7"/>
      <c r="B1446" s="7"/>
      <c r="C1446" s="8"/>
      <c r="D1446" s="9"/>
      <c r="E1446" s="11">
        <f>IF(COUNTA(A1446:D1446)=0,"",IF(A1446="","Buchungs-ID fehlt",IF(SUMPRODUCT(--($A$2:$A$2001=A1446))&gt;1,"Doppelte Buchungs-ID",IF(B1446="","Gutschein-ID fehlt",IF(SUMPRODUCT(--('Gutscheine'!$A$2:$A$501=B1446))=0,"Unbekannte Gutschein-ID",IF(SUMPRODUCT(--('Gutscheine'!$A$2:$A$501=B1446))&gt;1,"Gutschein-ID steht doppelt auf „Gutscheine“",IF(NOT(ISNUMBER(C1446)),"Datum fehlt oder ist kein Datum",IF(OR(C1446&lt;DATE(2000,1,1),C1446&gt;DATE(2100,12,31)),"Datum außerhalb des gültigen Bereichs",IF(NOT(ISNUMBER(D1446)),"Betrag fehlt oder ist keine Zahl",IF(D1446&lt;=0,"Betrag muss über 0 liegen",IF(ROUND(D1446,2)&lt;&gt;D1446,"Betrag hat mehr als 2 Nachkommastellen",IF(C1446&lt;SUMPRODUCT(--('Gutscheine'!$A$2:$A$501=B1446),'Gutscheine'!$B$2:$B$501),"Vor dem Ausgabedatum eingelöst",IF(ROUND(SUMPRODUCT(--($B$2:B1446=B1446),$D$2:D1446),2)&gt;ROUND(SUMPRODUCT(--('Gutscheine'!$A$2:$A$501=B1446),'Gutscheine'!$C$2:$C$501),2),"Übersteigt das Restguthaben","OK")))))))))))))</f>
        <v/>
      </c>
    </row>
    <row r="1447" spans="1:5">
      <c r="A1447" s="7"/>
      <c r="B1447" s="7"/>
      <c r="C1447" s="8"/>
      <c r="D1447" s="9"/>
      <c r="E1447" s="11">
        <f>IF(COUNTA(A1447:D1447)=0,"",IF(A1447="","Buchungs-ID fehlt",IF(SUMPRODUCT(--($A$2:$A$2001=A1447))&gt;1,"Doppelte Buchungs-ID",IF(B1447="","Gutschein-ID fehlt",IF(SUMPRODUCT(--('Gutscheine'!$A$2:$A$501=B1447))=0,"Unbekannte Gutschein-ID",IF(SUMPRODUCT(--('Gutscheine'!$A$2:$A$501=B1447))&gt;1,"Gutschein-ID steht doppelt auf „Gutscheine“",IF(NOT(ISNUMBER(C1447)),"Datum fehlt oder ist kein Datum",IF(OR(C1447&lt;DATE(2000,1,1),C1447&gt;DATE(2100,12,31)),"Datum außerhalb des gültigen Bereichs",IF(NOT(ISNUMBER(D1447)),"Betrag fehlt oder ist keine Zahl",IF(D1447&lt;=0,"Betrag muss über 0 liegen",IF(ROUND(D1447,2)&lt;&gt;D1447,"Betrag hat mehr als 2 Nachkommastellen",IF(C1447&lt;SUMPRODUCT(--('Gutscheine'!$A$2:$A$501=B1447),'Gutscheine'!$B$2:$B$501),"Vor dem Ausgabedatum eingelöst",IF(ROUND(SUMPRODUCT(--($B$2:B1447=B1447),$D$2:D1447),2)&gt;ROUND(SUMPRODUCT(--('Gutscheine'!$A$2:$A$501=B1447),'Gutscheine'!$C$2:$C$501),2),"Übersteigt das Restguthaben","OK")))))))))))))</f>
        <v/>
      </c>
    </row>
    <row r="1448" spans="1:5">
      <c r="A1448" s="7"/>
      <c r="B1448" s="7"/>
      <c r="C1448" s="8"/>
      <c r="D1448" s="9"/>
      <c r="E1448" s="11">
        <f>IF(COUNTA(A1448:D1448)=0,"",IF(A1448="","Buchungs-ID fehlt",IF(SUMPRODUCT(--($A$2:$A$2001=A1448))&gt;1,"Doppelte Buchungs-ID",IF(B1448="","Gutschein-ID fehlt",IF(SUMPRODUCT(--('Gutscheine'!$A$2:$A$501=B1448))=0,"Unbekannte Gutschein-ID",IF(SUMPRODUCT(--('Gutscheine'!$A$2:$A$501=B1448))&gt;1,"Gutschein-ID steht doppelt auf „Gutscheine“",IF(NOT(ISNUMBER(C1448)),"Datum fehlt oder ist kein Datum",IF(OR(C1448&lt;DATE(2000,1,1),C1448&gt;DATE(2100,12,31)),"Datum außerhalb des gültigen Bereichs",IF(NOT(ISNUMBER(D1448)),"Betrag fehlt oder ist keine Zahl",IF(D1448&lt;=0,"Betrag muss über 0 liegen",IF(ROUND(D1448,2)&lt;&gt;D1448,"Betrag hat mehr als 2 Nachkommastellen",IF(C1448&lt;SUMPRODUCT(--('Gutscheine'!$A$2:$A$501=B1448),'Gutscheine'!$B$2:$B$501),"Vor dem Ausgabedatum eingelöst",IF(ROUND(SUMPRODUCT(--($B$2:B1448=B1448),$D$2:D1448),2)&gt;ROUND(SUMPRODUCT(--('Gutscheine'!$A$2:$A$501=B1448),'Gutscheine'!$C$2:$C$501),2),"Übersteigt das Restguthaben","OK")))))))))))))</f>
        <v/>
      </c>
    </row>
    <row r="1449" spans="1:5">
      <c r="A1449" s="7"/>
      <c r="B1449" s="7"/>
      <c r="C1449" s="8"/>
      <c r="D1449" s="9"/>
      <c r="E1449" s="11">
        <f>IF(COUNTA(A1449:D1449)=0,"",IF(A1449="","Buchungs-ID fehlt",IF(SUMPRODUCT(--($A$2:$A$2001=A1449))&gt;1,"Doppelte Buchungs-ID",IF(B1449="","Gutschein-ID fehlt",IF(SUMPRODUCT(--('Gutscheine'!$A$2:$A$501=B1449))=0,"Unbekannte Gutschein-ID",IF(SUMPRODUCT(--('Gutscheine'!$A$2:$A$501=B1449))&gt;1,"Gutschein-ID steht doppelt auf „Gutscheine“",IF(NOT(ISNUMBER(C1449)),"Datum fehlt oder ist kein Datum",IF(OR(C1449&lt;DATE(2000,1,1),C1449&gt;DATE(2100,12,31)),"Datum außerhalb des gültigen Bereichs",IF(NOT(ISNUMBER(D1449)),"Betrag fehlt oder ist keine Zahl",IF(D1449&lt;=0,"Betrag muss über 0 liegen",IF(ROUND(D1449,2)&lt;&gt;D1449,"Betrag hat mehr als 2 Nachkommastellen",IF(C1449&lt;SUMPRODUCT(--('Gutscheine'!$A$2:$A$501=B1449),'Gutscheine'!$B$2:$B$501),"Vor dem Ausgabedatum eingelöst",IF(ROUND(SUMPRODUCT(--($B$2:B1449=B1449),$D$2:D1449),2)&gt;ROUND(SUMPRODUCT(--('Gutscheine'!$A$2:$A$501=B1449),'Gutscheine'!$C$2:$C$501),2),"Übersteigt das Restguthaben","OK")))))))))))))</f>
        <v/>
      </c>
    </row>
    <row r="1450" spans="1:5">
      <c r="A1450" s="7"/>
      <c r="B1450" s="7"/>
      <c r="C1450" s="8"/>
      <c r="D1450" s="9"/>
      <c r="E1450" s="11">
        <f>IF(COUNTA(A1450:D1450)=0,"",IF(A1450="","Buchungs-ID fehlt",IF(SUMPRODUCT(--($A$2:$A$2001=A1450))&gt;1,"Doppelte Buchungs-ID",IF(B1450="","Gutschein-ID fehlt",IF(SUMPRODUCT(--('Gutscheine'!$A$2:$A$501=B1450))=0,"Unbekannte Gutschein-ID",IF(SUMPRODUCT(--('Gutscheine'!$A$2:$A$501=B1450))&gt;1,"Gutschein-ID steht doppelt auf „Gutscheine“",IF(NOT(ISNUMBER(C1450)),"Datum fehlt oder ist kein Datum",IF(OR(C1450&lt;DATE(2000,1,1),C1450&gt;DATE(2100,12,31)),"Datum außerhalb des gültigen Bereichs",IF(NOT(ISNUMBER(D1450)),"Betrag fehlt oder ist keine Zahl",IF(D1450&lt;=0,"Betrag muss über 0 liegen",IF(ROUND(D1450,2)&lt;&gt;D1450,"Betrag hat mehr als 2 Nachkommastellen",IF(C1450&lt;SUMPRODUCT(--('Gutscheine'!$A$2:$A$501=B1450),'Gutscheine'!$B$2:$B$501),"Vor dem Ausgabedatum eingelöst",IF(ROUND(SUMPRODUCT(--($B$2:B1450=B1450),$D$2:D1450),2)&gt;ROUND(SUMPRODUCT(--('Gutscheine'!$A$2:$A$501=B1450),'Gutscheine'!$C$2:$C$501),2),"Übersteigt das Restguthaben","OK")))))))))))))</f>
        <v/>
      </c>
    </row>
    <row r="1451" spans="1:5">
      <c r="A1451" s="7"/>
      <c r="B1451" s="7"/>
      <c r="C1451" s="8"/>
      <c r="D1451" s="9"/>
      <c r="E1451" s="11">
        <f>IF(COUNTA(A1451:D1451)=0,"",IF(A1451="","Buchungs-ID fehlt",IF(SUMPRODUCT(--($A$2:$A$2001=A1451))&gt;1,"Doppelte Buchungs-ID",IF(B1451="","Gutschein-ID fehlt",IF(SUMPRODUCT(--('Gutscheine'!$A$2:$A$501=B1451))=0,"Unbekannte Gutschein-ID",IF(SUMPRODUCT(--('Gutscheine'!$A$2:$A$501=B1451))&gt;1,"Gutschein-ID steht doppelt auf „Gutscheine“",IF(NOT(ISNUMBER(C1451)),"Datum fehlt oder ist kein Datum",IF(OR(C1451&lt;DATE(2000,1,1),C1451&gt;DATE(2100,12,31)),"Datum außerhalb des gültigen Bereichs",IF(NOT(ISNUMBER(D1451)),"Betrag fehlt oder ist keine Zahl",IF(D1451&lt;=0,"Betrag muss über 0 liegen",IF(ROUND(D1451,2)&lt;&gt;D1451,"Betrag hat mehr als 2 Nachkommastellen",IF(C1451&lt;SUMPRODUCT(--('Gutscheine'!$A$2:$A$501=B1451),'Gutscheine'!$B$2:$B$501),"Vor dem Ausgabedatum eingelöst",IF(ROUND(SUMPRODUCT(--($B$2:B1451=B1451),$D$2:D1451),2)&gt;ROUND(SUMPRODUCT(--('Gutscheine'!$A$2:$A$501=B1451),'Gutscheine'!$C$2:$C$501),2),"Übersteigt das Restguthaben","OK")))))))))))))</f>
        <v/>
      </c>
    </row>
    <row r="1452" spans="1:5">
      <c r="A1452" s="7"/>
      <c r="B1452" s="7"/>
      <c r="C1452" s="8"/>
      <c r="D1452" s="9"/>
      <c r="E1452" s="11">
        <f>IF(COUNTA(A1452:D1452)=0,"",IF(A1452="","Buchungs-ID fehlt",IF(SUMPRODUCT(--($A$2:$A$2001=A1452))&gt;1,"Doppelte Buchungs-ID",IF(B1452="","Gutschein-ID fehlt",IF(SUMPRODUCT(--('Gutscheine'!$A$2:$A$501=B1452))=0,"Unbekannte Gutschein-ID",IF(SUMPRODUCT(--('Gutscheine'!$A$2:$A$501=B1452))&gt;1,"Gutschein-ID steht doppelt auf „Gutscheine“",IF(NOT(ISNUMBER(C1452)),"Datum fehlt oder ist kein Datum",IF(OR(C1452&lt;DATE(2000,1,1),C1452&gt;DATE(2100,12,31)),"Datum außerhalb des gültigen Bereichs",IF(NOT(ISNUMBER(D1452)),"Betrag fehlt oder ist keine Zahl",IF(D1452&lt;=0,"Betrag muss über 0 liegen",IF(ROUND(D1452,2)&lt;&gt;D1452,"Betrag hat mehr als 2 Nachkommastellen",IF(C1452&lt;SUMPRODUCT(--('Gutscheine'!$A$2:$A$501=B1452),'Gutscheine'!$B$2:$B$501),"Vor dem Ausgabedatum eingelöst",IF(ROUND(SUMPRODUCT(--($B$2:B1452=B1452),$D$2:D1452),2)&gt;ROUND(SUMPRODUCT(--('Gutscheine'!$A$2:$A$501=B1452),'Gutscheine'!$C$2:$C$501),2),"Übersteigt das Restguthaben","OK")))))))))))))</f>
        <v/>
      </c>
    </row>
    <row r="1453" spans="1:5">
      <c r="A1453" s="7"/>
      <c r="B1453" s="7"/>
      <c r="C1453" s="8"/>
      <c r="D1453" s="9"/>
      <c r="E1453" s="11">
        <f>IF(COUNTA(A1453:D1453)=0,"",IF(A1453="","Buchungs-ID fehlt",IF(SUMPRODUCT(--($A$2:$A$2001=A1453))&gt;1,"Doppelte Buchungs-ID",IF(B1453="","Gutschein-ID fehlt",IF(SUMPRODUCT(--('Gutscheine'!$A$2:$A$501=B1453))=0,"Unbekannte Gutschein-ID",IF(SUMPRODUCT(--('Gutscheine'!$A$2:$A$501=B1453))&gt;1,"Gutschein-ID steht doppelt auf „Gutscheine“",IF(NOT(ISNUMBER(C1453)),"Datum fehlt oder ist kein Datum",IF(OR(C1453&lt;DATE(2000,1,1),C1453&gt;DATE(2100,12,31)),"Datum außerhalb des gültigen Bereichs",IF(NOT(ISNUMBER(D1453)),"Betrag fehlt oder ist keine Zahl",IF(D1453&lt;=0,"Betrag muss über 0 liegen",IF(ROUND(D1453,2)&lt;&gt;D1453,"Betrag hat mehr als 2 Nachkommastellen",IF(C1453&lt;SUMPRODUCT(--('Gutscheine'!$A$2:$A$501=B1453),'Gutscheine'!$B$2:$B$501),"Vor dem Ausgabedatum eingelöst",IF(ROUND(SUMPRODUCT(--($B$2:B1453=B1453),$D$2:D1453),2)&gt;ROUND(SUMPRODUCT(--('Gutscheine'!$A$2:$A$501=B1453),'Gutscheine'!$C$2:$C$501),2),"Übersteigt das Restguthaben","OK")))))))))))))</f>
        <v/>
      </c>
    </row>
    <row r="1454" spans="1:5">
      <c r="A1454" s="7"/>
      <c r="B1454" s="7"/>
      <c r="C1454" s="8"/>
      <c r="D1454" s="9"/>
      <c r="E1454" s="11">
        <f>IF(COUNTA(A1454:D1454)=0,"",IF(A1454="","Buchungs-ID fehlt",IF(SUMPRODUCT(--($A$2:$A$2001=A1454))&gt;1,"Doppelte Buchungs-ID",IF(B1454="","Gutschein-ID fehlt",IF(SUMPRODUCT(--('Gutscheine'!$A$2:$A$501=B1454))=0,"Unbekannte Gutschein-ID",IF(SUMPRODUCT(--('Gutscheine'!$A$2:$A$501=B1454))&gt;1,"Gutschein-ID steht doppelt auf „Gutscheine“",IF(NOT(ISNUMBER(C1454)),"Datum fehlt oder ist kein Datum",IF(OR(C1454&lt;DATE(2000,1,1),C1454&gt;DATE(2100,12,31)),"Datum außerhalb des gültigen Bereichs",IF(NOT(ISNUMBER(D1454)),"Betrag fehlt oder ist keine Zahl",IF(D1454&lt;=0,"Betrag muss über 0 liegen",IF(ROUND(D1454,2)&lt;&gt;D1454,"Betrag hat mehr als 2 Nachkommastellen",IF(C1454&lt;SUMPRODUCT(--('Gutscheine'!$A$2:$A$501=B1454),'Gutscheine'!$B$2:$B$501),"Vor dem Ausgabedatum eingelöst",IF(ROUND(SUMPRODUCT(--($B$2:B1454=B1454),$D$2:D1454),2)&gt;ROUND(SUMPRODUCT(--('Gutscheine'!$A$2:$A$501=B1454),'Gutscheine'!$C$2:$C$501),2),"Übersteigt das Restguthaben","OK")))))))))))))</f>
        <v/>
      </c>
    </row>
    <row r="1455" spans="1:5">
      <c r="A1455" s="7"/>
      <c r="B1455" s="7"/>
      <c r="C1455" s="8"/>
      <c r="D1455" s="9"/>
      <c r="E1455" s="11">
        <f>IF(COUNTA(A1455:D1455)=0,"",IF(A1455="","Buchungs-ID fehlt",IF(SUMPRODUCT(--($A$2:$A$2001=A1455))&gt;1,"Doppelte Buchungs-ID",IF(B1455="","Gutschein-ID fehlt",IF(SUMPRODUCT(--('Gutscheine'!$A$2:$A$501=B1455))=0,"Unbekannte Gutschein-ID",IF(SUMPRODUCT(--('Gutscheine'!$A$2:$A$501=B1455))&gt;1,"Gutschein-ID steht doppelt auf „Gutscheine“",IF(NOT(ISNUMBER(C1455)),"Datum fehlt oder ist kein Datum",IF(OR(C1455&lt;DATE(2000,1,1),C1455&gt;DATE(2100,12,31)),"Datum außerhalb des gültigen Bereichs",IF(NOT(ISNUMBER(D1455)),"Betrag fehlt oder ist keine Zahl",IF(D1455&lt;=0,"Betrag muss über 0 liegen",IF(ROUND(D1455,2)&lt;&gt;D1455,"Betrag hat mehr als 2 Nachkommastellen",IF(C1455&lt;SUMPRODUCT(--('Gutscheine'!$A$2:$A$501=B1455),'Gutscheine'!$B$2:$B$501),"Vor dem Ausgabedatum eingelöst",IF(ROUND(SUMPRODUCT(--($B$2:B1455=B1455),$D$2:D1455),2)&gt;ROUND(SUMPRODUCT(--('Gutscheine'!$A$2:$A$501=B1455),'Gutscheine'!$C$2:$C$501),2),"Übersteigt das Restguthaben","OK")))))))))))))</f>
        <v/>
      </c>
    </row>
    <row r="1456" spans="1:5">
      <c r="A1456" s="7"/>
      <c r="B1456" s="7"/>
      <c r="C1456" s="8"/>
      <c r="D1456" s="9"/>
      <c r="E1456" s="11">
        <f>IF(COUNTA(A1456:D1456)=0,"",IF(A1456="","Buchungs-ID fehlt",IF(SUMPRODUCT(--($A$2:$A$2001=A1456))&gt;1,"Doppelte Buchungs-ID",IF(B1456="","Gutschein-ID fehlt",IF(SUMPRODUCT(--('Gutscheine'!$A$2:$A$501=B1456))=0,"Unbekannte Gutschein-ID",IF(SUMPRODUCT(--('Gutscheine'!$A$2:$A$501=B1456))&gt;1,"Gutschein-ID steht doppelt auf „Gutscheine“",IF(NOT(ISNUMBER(C1456)),"Datum fehlt oder ist kein Datum",IF(OR(C1456&lt;DATE(2000,1,1),C1456&gt;DATE(2100,12,31)),"Datum außerhalb des gültigen Bereichs",IF(NOT(ISNUMBER(D1456)),"Betrag fehlt oder ist keine Zahl",IF(D1456&lt;=0,"Betrag muss über 0 liegen",IF(ROUND(D1456,2)&lt;&gt;D1456,"Betrag hat mehr als 2 Nachkommastellen",IF(C1456&lt;SUMPRODUCT(--('Gutscheine'!$A$2:$A$501=B1456),'Gutscheine'!$B$2:$B$501),"Vor dem Ausgabedatum eingelöst",IF(ROUND(SUMPRODUCT(--($B$2:B1456=B1456),$D$2:D1456),2)&gt;ROUND(SUMPRODUCT(--('Gutscheine'!$A$2:$A$501=B1456),'Gutscheine'!$C$2:$C$501),2),"Übersteigt das Restguthaben","OK")))))))))))))</f>
        <v/>
      </c>
    </row>
    <row r="1457" spans="1:5">
      <c r="A1457" s="7"/>
      <c r="B1457" s="7"/>
      <c r="C1457" s="8"/>
      <c r="D1457" s="9"/>
      <c r="E1457" s="11">
        <f>IF(COUNTA(A1457:D1457)=0,"",IF(A1457="","Buchungs-ID fehlt",IF(SUMPRODUCT(--($A$2:$A$2001=A1457))&gt;1,"Doppelte Buchungs-ID",IF(B1457="","Gutschein-ID fehlt",IF(SUMPRODUCT(--('Gutscheine'!$A$2:$A$501=B1457))=0,"Unbekannte Gutschein-ID",IF(SUMPRODUCT(--('Gutscheine'!$A$2:$A$501=B1457))&gt;1,"Gutschein-ID steht doppelt auf „Gutscheine“",IF(NOT(ISNUMBER(C1457)),"Datum fehlt oder ist kein Datum",IF(OR(C1457&lt;DATE(2000,1,1),C1457&gt;DATE(2100,12,31)),"Datum außerhalb des gültigen Bereichs",IF(NOT(ISNUMBER(D1457)),"Betrag fehlt oder ist keine Zahl",IF(D1457&lt;=0,"Betrag muss über 0 liegen",IF(ROUND(D1457,2)&lt;&gt;D1457,"Betrag hat mehr als 2 Nachkommastellen",IF(C1457&lt;SUMPRODUCT(--('Gutscheine'!$A$2:$A$501=B1457),'Gutscheine'!$B$2:$B$501),"Vor dem Ausgabedatum eingelöst",IF(ROUND(SUMPRODUCT(--($B$2:B1457=B1457),$D$2:D1457),2)&gt;ROUND(SUMPRODUCT(--('Gutscheine'!$A$2:$A$501=B1457),'Gutscheine'!$C$2:$C$501),2),"Übersteigt das Restguthaben","OK")))))))))))))</f>
        <v/>
      </c>
    </row>
    <row r="1458" spans="1:5">
      <c r="A1458" s="7"/>
      <c r="B1458" s="7"/>
      <c r="C1458" s="8"/>
      <c r="D1458" s="9"/>
      <c r="E1458" s="11">
        <f>IF(COUNTA(A1458:D1458)=0,"",IF(A1458="","Buchungs-ID fehlt",IF(SUMPRODUCT(--($A$2:$A$2001=A1458))&gt;1,"Doppelte Buchungs-ID",IF(B1458="","Gutschein-ID fehlt",IF(SUMPRODUCT(--('Gutscheine'!$A$2:$A$501=B1458))=0,"Unbekannte Gutschein-ID",IF(SUMPRODUCT(--('Gutscheine'!$A$2:$A$501=B1458))&gt;1,"Gutschein-ID steht doppelt auf „Gutscheine“",IF(NOT(ISNUMBER(C1458)),"Datum fehlt oder ist kein Datum",IF(OR(C1458&lt;DATE(2000,1,1),C1458&gt;DATE(2100,12,31)),"Datum außerhalb des gültigen Bereichs",IF(NOT(ISNUMBER(D1458)),"Betrag fehlt oder ist keine Zahl",IF(D1458&lt;=0,"Betrag muss über 0 liegen",IF(ROUND(D1458,2)&lt;&gt;D1458,"Betrag hat mehr als 2 Nachkommastellen",IF(C1458&lt;SUMPRODUCT(--('Gutscheine'!$A$2:$A$501=B1458),'Gutscheine'!$B$2:$B$501),"Vor dem Ausgabedatum eingelöst",IF(ROUND(SUMPRODUCT(--($B$2:B1458=B1458),$D$2:D1458),2)&gt;ROUND(SUMPRODUCT(--('Gutscheine'!$A$2:$A$501=B1458),'Gutscheine'!$C$2:$C$501),2),"Übersteigt das Restguthaben","OK")))))))))))))</f>
        <v/>
      </c>
    </row>
    <row r="1459" spans="1:5">
      <c r="A1459" s="7"/>
      <c r="B1459" s="7"/>
      <c r="C1459" s="8"/>
      <c r="D1459" s="9"/>
      <c r="E1459" s="11">
        <f>IF(COUNTA(A1459:D1459)=0,"",IF(A1459="","Buchungs-ID fehlt",IF(SUMPRODUCT(--($A$2:$A$2001=A1459))&gt;1,"Doppelte Buchungs-ID",IF(B1459="","Gutschein-ID fehlt",IF(SUMPRODUCT(--('Gutscheine'!$A$2:$A$501=B1459))=0,"Unbekannte Gutschein-ID",IF(SUMPRODUCT(--('Gutscheine'!$A$2:$A$501=B1459))&gt;1,"Gutschein-ID steht doppelt auf „Gutscheine“",IF(NOT(ISNUMBER(C1459)),"Datum fehlt oder ist kein Datum",IF(OR(C1459&lt;DATE(2000,1,1),C1459&gt;DATE(2100,12,31)),"Datum außerhalb des gültigen Bereichs",IF(NOT(ISNUMBER(D1459)),"Betrag fehlt oder ist keine Zahl",IF(D1459&lt;=0,"Betrag muss über 0 liegen",IF(ROUND(D1459,2)&lt;&gt;D1459,"Betrag hat mehr als 2 Nachkommastellen",IF(C1459&lt;SUMPRODUCT(--('Gutscheine'!$A$2:$A$501=B1459),'Gutscheine'!$B$2:$B$501),"Vor dem Ausgabedatum eingelöst",IF(ROUND(SUMPRODUCT(--($B$2:B1459=B1459),$D$2:D1459),2)&gt;ROUND(SUMPRODUCT(--('Gutscheine'!$A$2:$A$501=B1459),'Gutscheine'!$C$2:$C$501),2),"Übersteigt das Restguthaben","OK")))))))))))))</f>
        <v/>
      </c>
    </row>
    <row r="1460" spans="1:5">
      <c r="A1460" s="7"/>
      <c r="B1460" s="7"/>
      <c r="C1460" s="8"/>
      <c r="D1460" s="9"/>
      <c r="E1460" s="11">
        <f>IF(COUNTA(A1460:D1460)=0,"",IF(A1460="","Buchungs-ID fehlt",IF(SUMPRODUCT(--($A$2:$A$2001=A1460))&gt;1,"Doppelte Buchungs-ID",IF(B1460="","Gutschein-ID fehlt",IF(SUMPRODUCT(--('Gutscheine'!$A$2:$A$501=B1460))=0,"Unbekannte Gutschein-ID",IF(SUMPRODUCT(--('Gutscheine'!$A$2:$A$501=B1460))&gt;1,"Gutschein-ID steht doppelt auf „Gutscheine“",IF(NOT(ISNUMBER(C1460)),"Datum fehlt oder ist kein Datum",IF(OR(C1460&lt;DATE(2000,1,1),C1460&gt;DATE(2100,12,31)),"Datum außerhalb des gültigen Bereichs",IF(NOT(ISNUMBER(D1460)),"Betrag fehlt oder ist keine Zahl",IF(D1460&lt;=0,"Betrag muss über 0 liegen",IF(ROUND(D1460,2)&lt;&gt;D1460,"Betrag hat mehr als 2 Nachkommastellen",IF(C1460&lt;SUMPRODUCT(--('Gutscheine'!$A$2:$A$501=B1460),'Gutscheine'!$B$2:$B$501),"Vor dem Ausgabedatum eingelöst",IF(ROUND(SUMPRODUCT(--($B$2:B1460=B1460),$D$2:D1460),2)&gt;ROUND(SUMPRODUCT(--('Gutscheine'!$A$2:$A$501=B1460),'Gutscheine'!$C$2:$C$501),2),"Übersteigt das Restguthaben","OK")))))))))))))</f>
        <v/>
      </c>
    </row>
    <row r="1461" spans="1:5">
      <c r="A1461" s="7"/>
      <c r="B1461" s="7"/>
      <c r="C1461" s="8"/>
      <c r="D1461" s="9"/>
      <c r="E1461" s="11">
        <f>IF(COUNTA(A1461:D1461)=0,"",IF(A1461="","Buchungs-ID fehlt",IF(SUMPRODUCT(--($A$2:$A$2001=A1461))&gt;1,"Doppelte Buchungs-ID",IF(B1461="","Gutschein-ID fehlt",IF(SUMPRODUCT(--('Gutscheine'!$A$2:$A$501=B1461))=0,"Unbekannte Gutschein-ID",IF(SUMPRODUCT(--('Gutscheine'!$A$2:$A$501=B1461))&gt;1,"Gutschein-ID steht doppelt auf „Gutscheine“",IF(NOT(ISNUMBER(C1461)),"Datum fehlt oder ist kein Datum",IF(OR(C1461&lt;DATE(2000,1,1),C1461&gt;DATE(2100,12,31)),"Datum außerhalb des gültigen Bereichs",IF(NOT(ISNUMBER(D1461)),"Betrag fehlt oder ist keine Zahl",IF(D1461&lt;=0,"Betrag muss über 0 liegen",IF(ROUND(D1461,2)&lt;&gt;D1461,"Betrag hat mehr als 2 Nachkommastellen",IF(C1461&lt;SUMPRODUCT(--('Gutscheine'!$A$2:$A$501=B1461),'Gutscheine'!$B$2:$B$501),"Vor dem Ausgabedatum eingelöst",IF(ROUND(SUMPRODUCT(--($B$2:B1461=B1461),$D$2:D1461),2)&gt;ROUND(SUMPRODUCT(--('Gutscheine'!$A$2:$A$501=B1461),'Gutscheine'!$C$2:$C$501),2),"Übersteigt das Restguthaben","OK")))))))))))))</f>
        <v/>
      </c>
    </row>
    <row r="1462" spans="1:5">
      <c r="A1462" s="7"/>
      <c r="B1462" s="7"/>
      <c r="C1462" s="8"/>
      <c r="D1462" s="9"/>
      <c r="E1462" s="11">
        <f>IF(COUNTA(A1462:D1462)=0,"",IF(A1462="","Buchungs-ID fehlt",IF(SUMPRODUCT(--($A$2:$A$2001=A1462))&gt;1,"Doppelte Buchungs-ID",IF(B1462="","Gutschein-ID fehlt",IF(SUMPRODUCT(--('Gutscheine'!$A$2:$A$501=B1462))=0,"Unbekannte Gutschein-ID",IF(SUMPRODUCT(--('Gutscheine'!$A$2:$A$501=B1462))&gt;1,"Gutschein-ID steht doppelt auf „Gutscheine“",IF(NOT(ISNUMBER(C1462)),"Datum fehlt oder ist kein Datum",IF(OR(C1462&lt;DATE(2000,1,1),C1462&gt;DATE(2100,12,31)),"Datum außerhalb des gültigen Bereichs",IF(NOT(ISNUMBER(D1462)),"Betrag fehlt oder ist keine Zahl",IF(D1462&lt;=0,"Betrag muss über 0 liegen",IF(ROUND(D1462,2)&lt;&gt;D1462,"Betrag hat mehr als 2 Nachkommastellen",IF(C1462&lt;SUMPRODUCT(--('Gutscheine'!$A$2:$A$501=B1462),'Gutscheine'!$B$2:$B$501),"Vor dem Ausgabedatum eingelöst",IF(ROUND(SUMPRODUCT(--($B$2:B1462=B1462),$D$2:D1462),2)&gt;ROUND(SUMPRODUCT(--('Gutscheine'!$A$2:$A$501=B1462),'Gutscheine'!$C$2:$C$501),2),"Übersteigt das Restguthaben","OK")))))))))))))</f>
        <v/>
      </c>
    </row>
    <row r="1463" spans="1:5">
      <c r="A1463" s="7"/>
      <c r="B1463" s="7"/>
      <c r="C1463" s="8"/>
      <c r="D1463" s="9"/>
      <c r="E1463" s="11">
        <f>IF(COUNTA(A1463:D1463)=0,"",IF(A1463="","Buchungs-ID fehlt",IF(SUMPRODUCT(--($A$2:$A$2001=A1463))&gt;1,"Doppelte Buchungs-ID",IF(B1463="","Gutschein-ID fehlt",IF(SUMPRODUCT(--('Gutscheine'!$A$2:$A$501=B1463))=0,"Unbekannte Gutschein-ID",IF(SUMPRODUCT(--('Gutscheine'!$A$2:$A$501=B1463))&gt;1,"Gutschein-ID steht doppelt auf „Gutscheine“",IF(NOT(ISNUMBER(C1463)),"Datum fehlt oder ist kein Datum",IF(OR(C1463&lt;DATE(2000,1,1),C1463&gt;DATE(2100,12,31)),"Datum außerhalb des gültigen Bereichs",IF(NOT(ISNUMBER(D1463)),"Betrag fehlt oder ist keine Zahl",IF(D1463&lt;=0,"Betrag muss über 0 liegen",IF(ROUND(D1463,2)&lt;&gt;D1463,"Betrag hat mehr als 2 Nachkommastellen",IF(C1463&lt;SUMPRODUCT(--('Gutscheine'!$A$2:$A$501=B1463),'Gutscheine'!$B$2:$B$501),"Vor dem Ausgabedatum eingelöst",IF(ROUND(SUMPRODUCT(--($B$2:B1463=B1463),$D$2:D1463),2)&gt;ROUND(SUMPRODUCT(--('Gutscheine'!$A$2:$A$501=B1463),'Gutscheine'!$C$2:$C$501),2),"Übersteigt das Restguthaben","OK")))))))))))))</f>
        <v/>
      </c>
    </row>
    <row r="1464" spans="1:5">
      <c r="A1464" s="7"/>
      <c r="B1464" s="7"/>
      <c r="C1464" s="8"/>
      <c r="D1464" s="9"/>
      <c r="E1464" s="11">
        <f>IF(COUNTA(A1464:D1464)=0,"",IF(A1464="","Buchungs-ID fehlt",IF(SUMPRODUCT(--($A$2:$A$2001=A1464))&gt;1,"Doppelte Buchungs-ID",IF(B1464="","Gutschein-ID fehlt",IF(SUMPRODUCT(--('Gutscheine'!$A$2:$A$501=B1464))=0,"Unbekannte Gutschein-ID",IF(SUMPRODUCT(--('Gutscheine'!$A$2:$A$501=B1464))&gt;1,"Gutschein-ID steht doppelt auf „Gutscheine“",IF(NOT(ISNUMBER(C1464)),"Datum fehlt oder ist kein Datum",IF(OR(C1464&lt;DATE(2000,1,1),C1464&gt;DATE(2100,12,31)),"Datum außerhalb des gültigen Bereichs",IF(NOT(ISNUMBER(D1464)),"Betrag fehlt oder ist keine Zahl",IF(D1464&lt;=0,"Betrag muss über 0 liegen",IF(ROUND(D1464,2)&lt;&gt;D1464,"Betrag hat mehr als 2 Nachkommastellen",IF(C1464&lt;SUMPRODUCT(--('Gutscheine'!$A$2:$A$501=B1464),'Gutscheine'!$B$2:$B$501),"Vor dem Ausgabedatum eingelöst",IF(ROUND(SUMPRODUCT(--($B$2:B1464=B1464),$D$2:D1464),2)&gt;ROUND(SUMPRODUCT(--('Gutscheine'!$A$2:$A$501=B1464),'Gutscheine'!$C$2:$C$501),2),"Übersteigt das Restguthaben","OK")))))))))))))</f>
        <v/>
      </c>
    </row>
    <row r="1465" spans="1:5">
      <c r="A1465" s="7"/>
      <c r="B1465" s="7"/>
      <c r="C1465" s="8"/>
      <c r="D1465" s="9"/>
      <c r="E1465" s="11">
        <f>IF(COUNTA(A1465:D1465)=0,"",IF(A1465="","Buchungs-ID fehlt",IF(SUMPRODUCT(--($A$2:$A$2001=A1465))&gt;1,"Doppelte Buchungs-ID",IF(B1465="","Gutschein-ID fehlt",IF(SUMPRODUCT(--('Gutscheine'!$A$2:$A$501=B1465))=0,"Unbekannte Gutschein-ID",IF(SUMPRODUCT(--('Gutscheine'!$A$2:$A$501=B1465))&gt;1,"Gutschein-ID steht doppelt auf „Gutscheine“",IF(NOT(ISNUMBER(C1465)),"Datum fehlt oder ist kein Datum",IF(OR(C1465&lt;DATE(2000,1,1),C1465&gt;DATE(2100,12,31)),"Datum außerhalb des gültigen Bereichs",IF(NOT(ISNUMBER(D1465)),"Betrag fehlt oder ist keine Zahl",IF(D1465&lt;=0,"Betrag muss über 0 liegen",IF(ROUND(D1465,2)&lt;&gt;D1465,"Betrag hat mehr als 2 Nachkommastellen",IF(C1465&lt;SUMPRODUCT(--('Gutscheine'!$A$2:$A$501=B1465),'Gutscheine'!$B$2:$B$501),"Vor dem Ausgabedatum eingelöst",IF(ROUND(SUMPRODUCT(--($B$2:B1465=B1465),$D$2:D1465),2)&gt;ROUND(SUMPRODUCT(--('Gutscheine'!$A$2:$A$501=B1465),'Gutscheine'!$C$2:$C$501),2),"Übersteigt das Restguthaben","OK")))))))))))))</f>
        <v/>
      </c>
    </row>
    <row r="1466" spans="1:5">
      <c r="A1466" s="7"/>
      <c r="B1466" s="7"/>
      <c r="C1466" s="8"/>
      <c r="D1466" s="9"/>
      <c r="E1466" s="11">
        <f>IF(COUNTA(A1466:D1466)=0,"",IF(A1466="","Buchungs-ID fehlt",IF(SUMPRODUCT(--($A$2:$A$2001=A1466))&gt;1,"Doppelte Buchungs-ID",IF(B1466="","Gutschein-ID fehlt",IF(SUMPRODUCT(--('Gutscheine'!$A$2:$A$501=B1466))=0,"Unbekannte Gutschein-ID",IF(SUMPRODUCT(--('Gutscheine'!$A$2:$A$501=B1466))&gt;1,"Gutschein-ID steht doppelt auf „Gutscheine“",IF(NOT(ISNUMBER(C1466)),"Datum fehlt oder ist kein Datum",IF(OR(C1466&lt;DATE(2000,1,1),C1466&gt;DATE(2100,12,31)),"Datum außerhalb des gültigen Bereichs",IF(NOT(ISNUMBER(D1466)),"Betrag fehlt oder ist keine Zahl",IF(D1466&lt;=0,"Betrag muss über 0 liegen",IF(ROUND(D1466,2)&lt;&gt;D1466,"Betrag hat mehr als 2 Nachkommastellen",IF(C1466&lt;SUMPRODUCT(--('Gutscheine'!$A$2:$A$501=B1466),'Gutscheine'!$B$2:$B$501),"Vor dem Ausgabedatum eingelöst",IF(ROUND(SUMPRODUCT(--($B$2:B1466=B1466),$D$2:D1466),2)&gt;ROUND(SUMPRODUCT(--('Gutscheine'!$A$2:$A$501=B1466),'Gutscheine'!$C$2:$C$501),2),"Übersteigt das Restguthaben","OK")))))))))))))</f>
        <v/>
      </c>
    </row>
    <row r="1467" spans="1:5">
      <c r="A1467" s="7"/>
      <c r="B1467" s="7"/>
      <c r="C1467" s="8"/>
      <c r="D1467" s="9"/>
      <c r="E1467" s="11">
        <f>IF(COUNTA(A1467:D1467)=0,"",IF(A1467="","Buchungs-ID fehlt",IF(SUMPRODUCT(--($A$2:$A$2001=A1467))&gt;1,"Doppelte Buchungs-ID",IF(B1467="","Gutschein-ID fehlt",IF(SUMPRODUCT(--('Gutscheine'!$A$2:$A$501=B1467))=0,"Unbekannte Gutschein-ID",IF(SUMPRODUCT(--('Gutscheine'!$A$2:$A$501=B1467))&gt;1,"Gutschein-ID steht doppelt auf „Gutscheine“",IF(NOT(ISNUMBER(C1467)),"Datum fehlt oder ist kein Datum",IF(OR(C1467&lt;DATE(2000,1,1),C1467&gt;DATE(2100,12,31)),"Datum außerhalb des gültigen Bereichs",IF(NOT(ISNUMBER(D1467)),"Betrag fehlt oder ist keine Zahl",IF(D1467&lt;=0,"Betrag muss über 0 liegen",IF(ROUND(D1467,2)&lt;&gt;D1467,"Betrag hat mehr als 2 Nachkommastellen",IF(C1467&lt;SUMPRODUCT(--('Gutscheine'!$A$2:$A$501=B1467),'Gutscheine'!$B$2:$B$501),"Vor dem Ausgabedatum eingelöst",IF(ROUND(SUMPRODUCT(--($B$2:B1467=B1467),$D$2:D1467),2)&gt;ROUND(SUMPRODUCT(--('Gutscheine'!$A$2:$A$501=B1467),'Gutscheine'!$C$2:$C$501),2),"Übersteigt das Restguthaben","OK")))))))))))))</f>
        <v/>
      </c>
    </row>
    <row r="1468" spans="1:5">
      <c r="A1468" s="7"/>
      <c r="B1468" s="7"/>
      <c r="C1468" s="8"/>
      <c r="D1468" s="9"/>
      <c r="E1468" s="11">
        <f>IF(COUNTA(A1468:D1468)=0,"",IF(A1468="","Buchungs-ID fehlt",IF(SUMPRODUCT(--($A$2:$A$2001=A1468))&gt;1,"Doppelte Buchungs-ID",IF(B1468="","Gutschein-ID fehlt",IF(SUMPRODUCT(--('Gutscheine'!$A$2:$A$501=B1468))=0,"Unbekannte Gutschein-ID",IF(SUMPRODUCT(--('Gutscheine'!$A$2:$A$501=B1468))&gt;1,"Gutschein-ID steht doppelt auf „Gutscheine“",IF(NOT(ISNUMBER(C1468)),"Datum fehlt oder ist kein Datum",IF(OR(C1468&lt;DATE(2000,1,1),C1468&gt;DATE(2100,12,31)),"Datum außerhalb des gültigen Bereichs",IF(NOT(ISNUMBER(D1468)),"Betrag fehlt oder ist keine Zahl",IF(D1468&lt;=0,"Betrag muss über 0 liegen",IF(ROUND(D1468,2)&lt;&gt;D1468,"Betrag hat mehr als 2 Nachkommastellen",IF(C1468&lt;SUMPRODUCT(--('Gutscheine'!$A$2:$A$501=B1468),'Gutscheine'!$B$2:$B$501),"Vor dem Ausgabedatum eingelöst",IF(ROUND(SUMPRODUCT(--($B$2:B1468=B1468),$D$2:D1468),2)&gt;ROUND(SUMPRODUCT(--('Gutscheine'!$A$2:$A$501=B1468),'Gutscheine'!$C$2:$C$501),2),"Übersteigt das Restguthaben","OK")))))))))))))</f>
        <v/>
      </c>
    </row>
    <row r="1469" spans="1:5">
      <c r="A1469" s="7"/>
      <c r="B1469" s="7"/>
      <c r="C1469" s="8"/>
      <c r="D1469" s="9"/>
      <c r="E1469" s="11">
        <f>IF(COUNTA(A1469:D1469)=0,"",IF(A1469="","Buchungs-ID fehlt",IF(SUMPRODUCT(--($A$2:$A$2001=A1469))&gt;1,"Doppelte Buchungs-ID",IF(B1469="","Gutschein-ID fehlt",IF(SUMPRODUCT(--('Gutscheine'!$A$2:$A$501=B1469))=0,"Unbekannte Gutschein-ID",IF(SUMPRODUCT(--('Gutscheine'!$A$2:$A$501=B1469))&gt;1,"Gutschein-ID steht doppelt auf „Gutscheine“",IF(NOT(ISNUMBER(C1469)),"Datum fehlt oder ist kein Datum",IF(OR(C1469&lt;DATE(2000,1,1),C1469&gt;DATE(2100,12,31)),"Datum außerhalb des gültigen Bereichs",IF(NOT(ISNUMBER(D1469)),"Betrag fehlt oder ist keine Zahl",IF(D1469&lt;=0,"Betrag muss über 0 liegen",IF(ROUND(D1469,2)&lt;&gt;D1469,"Betrag hat mehr als 2 Nachkommastellen",IF(C1469&lt;SUMPRODUCT(--('Gutscheine'!$A$2:$A$501=B1469),'Gutscheine'!$B$2:$B$501),"Vor dem Ausgabedatum eingelöst",IF(ROUND(SUMPRODUCT(--($B$2:B1469=B1469),$D$2:D1469),2)&gt;ROUND(SUMPRODUCT(--('Gutscheine'!$A$2:$A$501=B1469),'Gutscheine'!$C$2:$C$501),2),"Übersteigt das Restguthaben","OK")))))))))))))</f>
        <v/>
      </c>
    </row>
    <row r="1470" spans="1:5">
      <c r="A1470" s="7"/>
      <c r="B1470" s="7"/>
      <c r="C1470" s="8"/>
      <c r="D1470" s="9"/>
      <c r="E1470" s="11">
        <f>IF(COUNTA(A1470:D1470)=0,"",IF(A1470="","Buchungs-ID fehlt",IF(SUMPRODUCT(--($A$2:$A$2001=A1470))&gt;1,"Doppelte Buchungs-ID",IF(B1470="","Gutschein-ID fehlt",IF(SUMPRODUCT(--('Gutscheine'!$A$2:$A$501=B1470))=0,"Unbekannte Gutschein-ID",IF(SUMPRODUCT(--('Gutscheine'!$A$2:$A$501=B1470))&gt;1,"Gutschein-ID steht doppelt auf „Gutscheine“",IF(NOT(ISNUMBER(C1470)),"Datum fehlt oder ist kein Datum",IF(OR(C1470&lt;DATE(2000,1,1),C1470&gt;DATE(2100,12,31)),"Datum außerhalb des gültigen Bereichs",IF(NOT(ISNUMBER(D1470)),"Betrag fehlt oder ist keine Zahl",IF(D1470&lt;=0,"Betrag muss über 0 liegen",IF(ROUND(D1470,2)&lt;&gt;D1470,"Betrag hat mehr als 2 Nachkommastellen",IF(C1470&lt;SUMPRODUCT(--('Gutscheine'!$A$2:$A$501=B1470),'Gutscheine'!$B$2:$B$501),"Vor dem Ausgabedatum eingelöst",IF(ROUND(SUMPRODUCT(--($B$2:B1470=B1470),$D$2:D1470),2)&gt;ROUND(SUMPRODUCT(--('Gutscheine'!$A$2:$A$501=B1470),'Gutscheine'!$C$2:$C$501),2),"Übersteigt das Restguthaben","OK")))))))))))))</f>
        <v/>
      </c>
    </row>
    <row r="1471" spans="1:5">
      <c r="A1471" s="7"/>
      <c r="B1471" s="7"/>
      <c r="C1471" s="8"/>
      <c r="D1471" s="9"/>
      <c r="E1471" s="11">
        <f>IF(COUNTA(A1471:D1471)=0,"",IF(A1471="","Buchungs-ID fehlt",IF(SUMPRODUCT(--($A$2:$A$2001=A1471))&gt;1,"Doppelte Buchungs-ID",IF(B1471="","Gutschein-ID fehlt",IF(SUMPRODUCT(--('Gutscheine'!$A$2:$A$501=B1471))=0,"Unbekannte Gutschein-ID",IF(SUMPRODUCT(--('Gutscheine'!$A$2:$A$501=B1471))&gt;1,"Gutschein-ID steht doppelt auf „Gutscheine“",IF(NOT(ISNUMBER(C1471)),"Datum fehlt oder ist kein Datum",IF(OR(C1471&lt;DATE(2000,1,1),C1471&gt;DATE(2100,12,31)),"Datum außerhalb des gültigen Bereichs",IF(NOT(ISNUMBER(D1471)),"Betrag fehlt oder ist keine Zahl",IF(D1471&lt;=0,"Betrag muss über 0 liegen",IF(ROUND(D1471,2)&lt;&gt;D1471,"Betrag hat mehr als 2 Nachkommastellen",IF(C1471&lt;SUMPRODUCT(--('Gutscheine'!$A$2:$A$501=B1471),'Gutscheine'!$B$2:$B$501),"Vor dem Ausgabedatum eingelöst",IF(ROUND(SUMPRODUCT(--($B$2:B1471=B1471),$D$2:D1471),2)&gt;ROUND(SUMPRODUCT(--('Gutscheine'!$A$2:$A$501=B1471),'Gutscheine'!$C$2:$C$501),2),"Übersteigt das Restguthaben","OK")))))))))))))</f>
        <v/>
      </c>
    </row>
    <row r="1472" spans="1:5">
      <c r="A1472" s="7"/>
      <c r="B1472" s="7"/>
      <c r="C1472" s="8"/>
      <c r="D1472" s="9"/>
      <c r="E1472" s="11">
        <f>IF(COUNTA(A1472:D1472)=0,"",IF(A1472="","Buchungs-ID fehlt",IF(SUMPRODUCT(--($A$2:$A$2001=A1472))&gt;1,"Doppelte Buchungs-ID",IF(B1472="","Gutschein-ID fehlt",IF(SUMPRODUCT(--('Gutscheine'!$A$2:$A$501=B1472))=0,"Unbekannte Gutschein-ID",IF(SUMPRODUCT(--('Gutscheine'!$A$2:$A$501=B1472))&gt;1,"Gutschein-ID steht doppelt auf „Gutscheine“",IF(NOT(ISNUMBER(C1472)),"Datum fehlt oder ist kein Datum",IF(OR(C1472&lt;DATE(2000,1,1),C1472&gt;DATE(2100,12,31)),"Datum außerhalb des gültigen Bereichs",IF(NOT(ISNUMBER(D1472)),"Betrag fehlt oder ist keine Zahl",IF(D1472&lt;=0,"Betrag muss über 0 liegen",IF(ROUND(D1472,2)&lt;&gt;D1472,"Betrag hat mehr als 2 Nachkommastellen",IF(C1472&lt;SUMPRODUCT(--('Gutscheine'!$A$2:$A$501=B1472),'Gutscheine'!$B$2:$B$501),"Vor dem Ausgabedatum eingelöst",IF(ROUND(SUMPRODUCT(--($B$2:B1472=B1472),$D$2:D1472),2)&gt;ROUND(SUMPRODUCT(--('Gutscheine'!$A$2:$A$501=B1472),'Gutscheine'!$C$2:$C$501),2),"Übersteigt das Restguthaben","OK")))))))))))))</f>
        <v/>
      </c>
    </row>
    <row r="1473" spans="1:5">
      <c r="A1473" s="7"/>
      <c r="B1473" s="7"/>
      <c r="C1473" s="8"/>
      <c r="D1473" s="9"/>
      <c r="E1473" s="11">
        <f>IF(COUNTA(A1473:D1473)=0,"",IF(A1473="","Buchungs-ID fehlt",IF(SUMPRODUCT(--($A$2:$A$2001=A1473))&gt;1,"Doppelte Buchungs-ID",IF(B1473="","Gutschein-ID fehlt",IF(SUMPRODUCT(--('Gutscheine'!$A$2:$A$501=B1473))=0,"Unbekannte Gutschein-ID",IF(SUMPRODUCT(--('Gutscheine'!$A$2:$A$501=B1473))&gt;1,"Gutschein-ID steht doppelt auf „Gutscheine“",IF(NOT(ISNUMBER(C1473)),"Datum fehlt oder ist kein Datum",IF(OR(C1473&lt;DATE(2000,1,1),C1473&gt;DATE(2100,12,31)),"Datum außerhalb des gültigen Bereichs",IF(NOT(ISNUMBER(D1473)),"Betrag fehlt oder ist keine Zahl",IF(D1473&lt;=0,"Betrag muss über 0 liegen",IF(ROUND(D1473,2)&lt;&gt;D1473,"Betrag hat mehr als 2 Nachkommastellen",IF(C1473&lt;SUMPRODUCT(--('Gutscheine'!$A$2:$A$501=B1473),'Gutscheine'!$B$2:$B$501),"Vor dem Ausgabedatum eingelöst",IF(ROUND(SUMPRODUCT(--($B$2:B1473=B1473),$D$2:D1473),2)&gt;ROUND(SUMPRODUCT(--('Gutscheine'!$A$2:$A$501=B1473),'Gutscheine'!$C$2:$C$501),2),"Übersteigt das Restguthaben","OK")))))))))))))</f>
        <v/>
      </c>
    </row>
    <row r="1474" spans="1:5">
      <c r="A1474" s="7"/>
      <c r="B1474" s="7"/>
      <c r="C1474" s="8"/>
      <c r="D1474" s="9"/>
      <c r="E1474" s="11">
        <f>IF(COUNTA(A1474:D1474)=0,"",IF(A1474="","Buchungs-ID fehlt",IF(SUMPRODUCT(--($A$2:$A$2001=A1474))&gt;1,"Doppelte Buchungs-ID",IF(B1474="","Gutschein-ID fehlt",IF(SUMPRODUCT(--('Gutscheine'!$A$2:$A$501=B1474))=0,"Unbekannte Gutschein-ID",IF(SUMPRODUCT(--('Gutscheine'!$A$2:$A$501=B1474))&gt;1,"Gutschein-ID steht doppelt auf „Gutscheine“",IF(NOT(ISNUMBER(C1474)),"Datum fehlt oder ist kein Datum",IF(OR(C1474&lt;DATE(2000,1,1),C1474&gt;DATE(2100,12,31)),"Datum außerhalb des gültigen Bereichs",IF(NOT(ISNUMBER(D1474)),"Betrag fehlt oder ist keine Zahl",IF(D1474&lt;=0,"Betrag muss über 0 liegen",IF(ROUND(D1474,2)&lt;&gt;D1474,"Betrag hat mehr als 2 Nachkommastellen",IF(C1474&lt;SUMPRODUCT(--('Gutscheine'!$A$2:$A$501=B1474),'Gutscheine'!$B$2:$B$501),"Vor dem Ausgabedatum eingelöst",IF(ROUND(SUMPRODUCT(--($B$2:B1474=B1474),$D$2:D1474),2)&gt;ROUND(SUMPRODUCT(--('Gutscheine'!$A$2:$A$501=B1474),'Gutscheine'!$C$2:$C$501),2),"Übersteigt das Restguthaben","OK")))))))))))))</f>
        <v/>
      </c>
    </row>
    <row r="1475" spans="1:5">
      <c r="A1475" s="7"/>
      <c r="B1475" s="7"/>
      <c r="C1475" s="8"/>
      <c r="D1475" s="9"/>
      <c r="E1475" s="11">
        <f>IF(COUNTA(A1475:D1475)=0,"",IF(A1475="","Buchungs-ID fehlt",IF(SUMPRODUCT(--($A$2:$A$2001=A1475))&gt;1,"Doppelte Buchungs-ID",IF(B1475="","Gutschein-ID fehlt",IF(SUMPRODUCT(--('Gutscheine'!$A$2:$A$501=B1475))=0,"Unbekannte Gutschein-ID",IF(SUMPRODUCT(--('Gutscheine'!$A$2:$A$501=B1475))&gt;1,"Gutschein-ID steht doppelt auf „Gutscheine“",IF(NOT(ISNUMBER(C1475)),"Datum fehlt oder ist kein Datum",IF(OR(C1475&lt;DATE(2000,1,1),C1475&gt;DATE(2100,12,31)),"Datum außerhalb des gültigen Bereichs",IF(NOT(ISNUMBER(D1475)),"Betrag fehlt oder ist keine Zahl",IF(D1475&lt;=0,"Betrag muss über 0 liegen",IF(ROUND(D1475,2)&lt;&gt;D1475,"Betrag hat mehr als 2 Nachkommastellen",IF(C1475&lt;SUMPRODUCT(--('Gutscheine'!$A$2:$A$501=B1475),'Gutscheine'!$B$2:$B$501),"Vor dem Ausgabedatum eingelöst",IF(ROUND(SUMPRODUCT(--($B$2:B1475=B1475),$D$2:D1475),2)&gt;ROUND(SUMPRODUCT(--('Gutscheine'!$A$2:$A$501=B1475),'Gutscheine'!$C$2:$C$501),2),"Übersteigt das Restguthaben","OK")))))))))))))</f>
        <v/>
      </c>
    </row>
    <row r="1476" spans="1:5">
      <c r="A1476" s="7"/>
      <c r="B1476" s="7"/>
      <c r="C1476" s="8"/>
      <c r="D1476" s="9"/>
      <c r="E1476" s="11">
        <f>IF(COUNTA(A1476:D1476)=0,"",IF(A1476="","Buchungs-ID fehlt",IF(SUMPRODUCT(--($A$2:$A$2001=A1476))&gt;1,"Doppelte Buchungs-ID",IF(B1476="","Gutschein-ID fehlt",IF(SUMPRODUCT(--('Gutscheine'!$A$2:$A$501=B1476))=0,"Unbekannte Gutschein-ID",IF(SUMPRODUCT(--('Gutscheine'!$A$2:$A$501=B1476))&gt;1,"Gutschein-ID steht doppelt auf „Gutscheine“",IF(NOT(ISNUMBER(C1476)),"Datum fehlt oder ist kein Datum",IF(OR(C1476&lt;DATE(2000,1,1),C1476&gt;DATE(2100,12,31)),"Datum außerhalb des gültigen Bereichs",IF(NOT(ISNUMBER(D1476)),"Betrag fehlt oder ist keine Zahl",IF(D1476&lt;=0,"Betrag muss über 0 liegen",IF(ROUND(D1476,2)&lt;&gt;D1476,"Betrag hat mehr als 2 Nachkommastellen",IF(C1476&lt;SUMPRODUCT(--('Gutscheine'!$A$2:$A$501=B1476),'Gutscheine'!$B$2:$B$501),"Vor dem Ausgabedatum eingelöst",IF(ROUND(SUMPRODUCT(--($B$2:B1476=B1476),$D$2:D1476),2)&gt;ROUND(SUMPRODUCT(--('Gutscheine'!$A$2:$A$501=B1476),'Gutscheine'!$C$2:$C$501),2),"Übersteigt das Restguthaben","OK")))))))))))))</f>
        <v/>
      </c>
    </row>
    <row r="1477" spans="1:5">
      <c r="A1477" s="7"/>
      <c r="B1477" s="7"/>
      <c r="C1477" s="8"/>
      <c r="D1477" s="9"/>
      <c r="E1477" s="11">
        <f>IF(COUNTA(A1477:D1477)=0,"",IF(A1477="","Buchungs-ID fehlt",IF(SUMPRODUCT(--($A$2:$A$2001=A1477))&gt;1,"Doppelte Buchungs-ID",IF(B1477="","Gutschein-ID fehlt",IF(SUMPRODUCT(--('Gutscheine'!$A$2:$A$501=B1477))=0,"Unbekannte Gutschein-ID",IF(SUMPRODUCT(--('Gutscheine'!$A$2:$A$501=B1477))&gt;1,"Gutschein-ID steht doppelt auf „Gutscheine“",IF(NOT(ISNUMBER(C1477)),"Datum fehlt oder ist kein Datum",IF(OR(C1477&lt;DATE(2000,1,1),C1477&gt;DATE(2100,12,31)),"Datum außerhalb des gültigen Bereichs",IF(NOT(ISNUMBER(D1477)),"Betrag fehlt oder ist keine Zahl",IF(D1477&lt;=0,"Betrag muss über 0 liegen",IF(ROUND(D1477,2)&lt;&gt;D1477,"Betrag hat mehr als 2 Nachkommastellen",IF(C1477&lt;SUMPRODUCT(--('Gutscheine'!$A$2:$A$501=B1477),'Gutscheine'!$B$2:$B$501),"Vor dem Ausgabedatum eingelöst",IF(ROUND(SUMPRODUCT(--($B$2:B1477=B1477),$D$2:D1477),2)&gt;ROUND(SUMPRODUCT(--('Gutscheine'!$A$2:$A$501=B1477),'Gutscheine'!$C$2:$C$501),2),"Übersteigt das Restguthaben","OK")))))))))))))</f>
        <v/>
      </c>
    </row>
    <row r="1478" spans="1:5">
      <c r="A1478" s="7"/>
      <c r="B1478" s="7"/>
      <c r="C1478" s="8"/>
      <c r="D1478" s="9"/>
      <c r="E1478" s="11">
        <f>IF(COUNTA(A1478:D1478)=0,"",IF(A1478="","Buchungs-ID fehlt",IF(SUMPRODUCT(--($A$2:$A$2001=A1478))&gt;1,"Doppelte Buchungs-ID",IF(B1478="","Gutschein-ID fehlt",IF(SUMPRODUCT(--('Gutscheine'!$A$2:$A$501=B1478))=0,"Unbekannte Gutschein-ID",IF(SUMPRODUCT(--('Gutscheine'!$A$2:$A$501=B1478))&gt;1,"Gutschein-ID steht doppelt auf „Gutscheine“",IF(NOT(ISNUMBER(C1478)),"Datum fehlt oder ist kein Datum",IF(OR(C1478&lt;DATE(2000,1,1),C1478&gt;DATE(2100,12,31)),"Datum außerhalb des gültigen Bereichs",IF(NOT(ISNUMBER(D1478)),"Betrag fehlt oder ist keine Zahl",IF(D1478&lt;=0,"Betrag muss über 0 liegen",IF(ROUND(D1478,2)&lt;&gt;D1478,"Betrag hat mehr als 2 Nachkommastellen",IF(C1478&lt;SUMPRODUCT(--('Gutscheine'!$A$2:$A$501=B1478),'Gutscheine'!$B$2:$B$501),"Vor dem Ausgabedatum eingelöst",IF(ROUND(SUMPRODUCT(--($B$2:B1478=B1478),$D$2:D1478),2)&gt;ROUND(SUMPRODUCT(--('Gutscheine'!$A$2:$A$501=B1478),'Gutscheine'!$C$2:$C$501),2),"Übersteigt das Restguthaben","OK")))))))))))))</f>
        <v/>
      </c>
    </row>
    <row r="1479" spans="1:5">
      <c r="A1479" s="7"/>
      <c r="B1479" s="7"/>
      <c r="C1479" s="8"/>
      <c r="D1479" s="9"/>
      <c r="E1479" s="11">
        <f>IF(COUNTA(A1479:D1479)=0,"",IF(A1479="","Buchungs-ID fehlt",IF(SUMPRODUCT(--($A$2:$A$2001=A1479))&gt;1,"Doppelte Buchungs-ID",IF(B1479="","Gutschein-ID fehlt",IF(SUMPRODUCT(--('Gutscheine'!$A$2:$A$501=B1479))=0,"Unbekannte Gutschein-ID",IF(SUMPRODUCT(--('Gutscheine'!$A$2:$A$501=B1479))&gt;1,"Gutschein-ID steht doppelt auf „Gutscheine“",IF(NOT(ISNUMBER(C1479)),"Datum fehlt oder ist kein Datum",IF(OR(C1479&lt;DATE(2000,1,1),C1479&gt;DATE(2100,12,31)),"Datum außerhalb des gültigen Bereichs",IF(NOT(ISNUMBER(D1479)),"Betrag fehlt oder ist keine Zahl",IF(D1479&lt;=0,"Betrag muss über 0 liegen",IF(ROUND(D1479,2)&lt;&gt;D1479,"Betrag hat mehr als 2 Nachkommastellen",IF(C1479&lt;SUMPRODUCT(--('Gutscheine'!$A$2:$A$501=B1479),'Gutscheine'!$B$2:$B$501),"Vor dem Ausgabedatum eingelöst",IF(ROUND(SUMPRODUCT(--($B$2:B1479=B1479),$D$2:D1479),2)&gt;ROUND(SUMPRODUCT(--('Gutscheine'!$A$2:$A$501=B1479),'Gutscheine'!$C$2:$C$501),2),"Übersteigt das Restguthaben","OK")))))))))))))</f>
        <v/>
      </c>
    </row>
    <row r="1480" spans="1:5">
      <c r="A1480" s="7"/>
      <c r="B1480" s="7"/>
      <c r="C1480" s="8"/>
      <c r="D1480" s="9"/>
      <c r="E1480" s="11">
        <f>IF(COUNTA(A1480:D1480)=0,"",IF(A1480="","Buchungs-ID fehlt",IF(SUMPRODUCT(--($A$2:$A$2001=A1480))&gt;1,"Doppelte Buchungs-ID",IF(B1480="","Gutschein-ID fehlt",IF(SUMPRODUCT(--('Gutscheine'!$A$2:$A$501=B1480))=0,"Unbekannte Gutschein-ID",IF(SUMPRODUCT(--('Gutscheine'!$A$2:$A$501=B1480))&gt;1,"Gutschein-ID steht doppelt auf „Gutscheine“",IF(NOT(ISNUMBER(C1480)),"Datum fehlt oder ist kein Datum",IF(OR(C1480&lt;DATE(2000,1,1),C1480&gt;DATE(2100,12,31)),"Datum außerhalb des gültigen Bereichs",IF(NOT(ISNUMBER(D1480)),"Betrag fehlt oder ist keine Zahl",IF(D1480&lt;=0,"Betrag muss über 0 liegen",IF(ROUND(D1480,2)&lt;&gt;D1480,"Betrag hat mehr als 2 Nachkommastellen",IF(C1480&lt;SUMPRODUCT(--('Gutscheine'!$A$2:$A$501=B1480),'Gutscheine'!$B$2:$B$501),"Vor dem Ausgabedatum eingelöst",IF(ROUND(SUMPRODUCT(--($B$2:B1480=B1480),$D$2:D1480),2)&gt;ROUND(SUMPRODUCT(--('Gutscheine'!$A$2:$A$501=B1480),'Gutscheine'!$C$2:$C$501),2),"Übersteigt das Restguthaben","OK")))))))))))))</f>
        <v/>
      </c>
    </row>
    <row r="1481" spans="1:5">
      <c r="A1481" s="7"/>
      <c r="B1481" s="7"/>
      <c r="C1481" s="8"/>
      <c r="D1481" s="9"/>
      <c r="E1481" s="11">
        <f>IF(COUNTA(A1481:D1481)=0,"",IF(A1481="","Buchungs-ID fehlt",IF(SUMPRODUCT(--($A$2:$A$2001=A1481))&gt;1,"Doppelte Buchungs-ID",IF(B1481="","Gutschein-ID fehlt",IF(SUMPRODUCT(--('Gutscheine'!$A$2:$A$501=B1481))=0,"Unbekannte Gutschein-ID",IF(SUMPRODUCT(--('Gutscheine'!$A$2:$A$501=B1481))&gt;1,"Gutschein-ID steht doppelt auf „Gutscheine“",IF(NOT(ISNUMBER(C1481)),"Datum fehlt oder ist kein Datum",IF(OR(C1481&lt;DATE(2000,1,1),C1481&gt;DATE(2100,12,31)),"Datum außerhalb des gültigen Bereichs",IF(NOT(ISNUMBER(D1481)),"Betrag fehlt oder ist keine Zahl",IF(D1481&lt;=0,"Betrag muss über 0 liegen",IF(ROUND(D1481,2)&lt;&gt;D1481,"Betrag hat mehr als 2 Nachkommastellen",IF(C1481&lt;SUMPRODUCT(--('Gutscheine'!$A$2:$A$501=B1481),'Gutscheine'!$B$2:$B$501),"Vor dem Ausgabedatum eingelöst",IF(ROUND(SUMPRODUCT(--($B$2:B1481=B1481),$D$2:D1481),2)&gt;ROUND(SUMPRODUCT(--('Gutscheine'!$A$2:$A$501=B1481),'Gutscheine'!$C$2:$C$501),2),"Übersteigt das Restguthaben","OK")))))))))))))</f>
        <v/>
      </c>
    </row>
    <row r="1482" spans="1:5">
      <c r="A1482" s="7"/>
      <c r="B1482" s="7"/>
      <c r="C1482" s="8"/>
      <c r="D1482" s="9"/>
      <c r="E1482" s="11">
        <f>IF(COUNTA(A1482:D1482)=0,"",IF(A1482="","Buchungs-ID fehlt",IF(SUMPRODUCT(--($A$2:$A$2001=A1482))&gt;1,"Doppelte Buchungs-ID",IF(B1482="","Gutschein-ID fehlt",IF(SUMPRODUCT(--('Gutscheine'!$A$2:$A$501=B1482))=0,"Unbekannte Gutschein-ID",IF(SUMPRODUCT(--('Gutscheine'!$A$2:$A$501=B1482))&gt;1,"Gutschein-ID steht doppelt auf „Gutscheine“",IF(NOT(ISNUMBER(C1482)),"Datum fehlt oder ist kein Datum",IF(OR(C1482&lt;DATE(2000,1,1),C1482&gt;DATE(2100,12,31)),"Datum außerhalb des gültigen Bereichs",IF(NOT(ISNUMBER(D1482)),"Betrag fehlt oder ist keine Zahl",IF(D1482&lt;=0,"Betrag muss über 0 liegen",IF(ROUND(D1482,2)&lt;&gt;D1482,"Betrag hat mehr als 2 Nachkommastellen",IF(C1482&lt;SUMPRODUCT(--('Gutscheine'!$A$2:$A$501=B1482),'Gutscheine'!$B$2:$B$501),"Vor dem Ausgabedatum eingelöst",IF(ROUND(SUMPRODUCT(--($B$2:B1482=B1482),$D$2:D1482),2)&gt;ROUND(SUMPRODUCT(--('Gutscheine'!$A$2:$A$501=B1482),'Gutscheine'!$C$2:$C$501),2),"Übersteigt das Restguthaben","OK")))))))))))))</f>
        <v/>
      </c>
    </row>
    <row r="1483" spans="1:5">
      <c r="A1483" s="7"/>
      <c r="B1483" s="7"/>
      <c r="C1483" s="8"/>
      <c r="D1483" s="9"/>
      <c r="E1483" s="11">
        <f>IF(COUNTA(A1483:D1483)=0,"",IF(A1483="","Buchungs-ID fehlt",IF(SUMPRODUCT(--($A$2:$A$2001=A1483))&gt;1,"Doppelte Buchungs-ID",IF(B1483="","Gutschein-ID fehlt",IF(SUMPRODUCT(--('Gutscheine'!$A$2:$A$501=B1483))=0,"Unbekannte Gutschein-ID",IF(SUMPRODUCT(--('Gutscheine'!$A$2:$A$501=B1483))&gt;1,"Gutschein-ID steht doppelt auf „Gutscheine“",IF(NOT(ISNUMBER(C1483)),"Datum fehlt oder ist kein Datum",IF(OR(C1483&lt;DATE(2000,1,1),C1483&gt;DATE(2100,12,31)),"Datum außerhalb des gültigen Bereichs",IF(NOT(ISNUMBER(D1483)),"Betrag fehlt oder ist keine Zahl",IF(D1483&lt;=0,"Betrag muss über 0 liegen",IF(ROUND(D1483,2)&lt;&gt;D1483,"Betrag hat mehr als 2 Nachkommastellen",IF(C1483&lt;SUMPRODUCT(--('Gutscheine'!$A$2:$A$501=B1483),'Gutscheine'!$B$2:$B$501),"Vor dem Ausgabedatum eingelöst",IF(ROUND(SUMPRODUCT(--($B$2:B1483=B1483),$D$2:D1483),2)&gt;ROUND(SUMPRODUCT(--('Gutscheine'!$A$2:$A$501=B1483),'Gutscheine'!$C$2:$C$501),2),"Übersteigt das Restguthaben","OK")))))))))))))</f>
        <v/>
      </c>
    </row>
    <row r="1484" spans="1:5">
      <c r="A1484" s="7"/>
      <c r="B1484" s="7"/>
      <c r="C1484" s="8"/>
      <c r="D1484" s="9"/>
      <c r="E1484" s="11">
        <f>IF(COUNTA(A1484:D1484)=0,"",IF(A1484="","Buchungs-ID fehlt",IF(SUMPRODUCT(--($A$2:$A$2001=A1484))&gt;1,"Doppelte Buchungs-ID",IF(B1484="","Gutschein-ID fehlt",IF(SUMPRODUCT(--('Gutscheine'!$A$2:$A$501=B1484))=0,"Unbekannte Gutschein-ID",IF(SUMPRODUCT(--('Gutscheine'!$A$2:$A$501=B1484))&gt;1,"Gutschein-ID steht doppelt auf „Gutscheine“",IF(NOT(ISNUMBER(C1484)),"Datum fehlt oder ist kein Datum",IF(OR(C1484&lt;DATE(2000,1,1),C1484&gt;DATE(2100,12,31)),"Datum außerhalb des gültigen Bereichs",IF(NOT(ISNUMBER(D1484)),"Betrag fehlt oder ist keine Zahl",IF(D1484&lt;=0,"Betrag muss über 0 liegen",IF(ROUND(D1484,2)&lt;&gt;D1484,"Betrag hat mehr als 2 Nachkommastellen",IF(C1484&lt;SUMPRODUCT(--('Gutscheine'!$A$2:$A$501=B1484),'Gutscheine'!$B$2:$B$501),"Vor dem Ausgabedatum eingelöst",IF(ROUND(SUMPRODUCT(--($B$2:B1484=B1484),$D$2:D1484),2)&gt;ROUND(SUMPRODUCT(--('Gutscheine'!$A$2:$A$501=B1484),'Gutscheine'!$C$2:$C$501),2),"Übersteigt das Restguthaben","OK")))))))))))))</f>
        <v/>
      </c>
    </row>
    <row r="1485" spans="1:5">
      <c r="A1485" s="7"/>
      <c r="B1485" s="7"/>
      <c r="C1485" s="8"/>
      <c r="D1485" s="9"/>
      <c r="E1485" s="11">
        <f>IF(COUNTA(A1485:D1485)=0,"",IF(A1485="","Buchungs-ID fehlt",IF(SUMPRODUCT(--($A$2:$A$2001=A1485))&gt;1,"Doppelte Buchungs-ID",IF(B1485="","Gutschein-ID fehlt",IF(SUMPRODUCT(--('Gutscheine'!$A$2:$A$501=B1485))=0,"Unbekannte Gutschein-ID",IF(SUMPRODUCT(--('Gutscheine'!$A$2:$A$501=B1485))&gt;1,"Gutschein-ID steht doppelt auf „Gutscheine“",IF(NOT(ISNUMBER(C1485)),"Datum fehlt oder ist kein Datum",IF(OR(C1485&lt;DATE(2000,1,1),C1485&gt;DATE(2100,12,31)),"Datum außerhalb des gültigen Bereichs",IF(NOT(ISNUMBER(D1485)),"Betrag fehlt oder ist keine Zahl",IF(D1485&lt;=0,"Betrag muss über 0 liegen",IF(ROUND(D1485,2)&lt;&gt;D1485,"Betrag hat mehr als 2 Nachkommastellen",IF(C1485&lt;SUMPRODUCT(--('Gutscheine'!$A$2:$A$501=B1485),'Gutscheine'!$B$2:$B$501),"Vor dem Ausgabedatum eingelöst",IF(ROUND(SUMPRODUCT(--($B$2:B1485=B1485),$D$2:D1485),2)&gt;ROUND(SUMPRODUCT(--('Gutscheine'!$A$2:$A$501=B1485),'Gutscheine'!$C$2:$C$501),2),"Übersteigt das Restguthaben","OK")))))))))))))</f>
        <v/>
      </c>
    </row>
    <row r="1486" spans="1:5">
      <c r="A1486" s="7"/>
      <c r="B1486" s="7"/>
      <c r="C1486" s="8"/>
      <c r="D1486" s="9"/>
      <c r="E1486" s="11">
        <f>IF(COUNTA(A1486:D1486)=0,"",IF(A1486="","Buchungs-ID fehlt",IF(SUMPRODUCT(--($A$2:$A$2001=A1486))&gt;1,"Doppelte Buchungs-ID",IF(B1486="","Gutschein-ID fehlt",IF(SUMPRODUCT(--('Gutscheine'!$A$2:$A$501=B1486))=0,"Unbekannte Gutschein-ID",IF(SUMPRODUCT(--('Gutscheine'!$A$2:$A$501=B1486))&gt;1,"Gutschein-ID steht doppelt auf „Gutscheine“",IF(NOT(ISNUMBER(C1486)),"Datum fehlt oder ist kein Datum",IF(OR(C1486&lt;DATE(2000,1,1),C1486&gt;DATE(2100,12,31)),"Datum außerhalb des gültigen Bereichs",IF(NOT(ISNUMBER(D1486)),"Betrag fehlt oder ist keine Zahl",IF(D1486&lt;=0,"Betrag muss über 0 liegen",IF(ROUND(D1486,2)&lt;&gt;D1486,"Betrag hat mehr als 2 Nachkommastellen",IF(C1486&lt;SUMPRODUCT(--('Gutscheine'!$A$2:$A$501=B1486),'Gutscheine'!$B$2:$B$501),"Vor dem Ausgabedatum eingelöst",IF(ROUND(SUMPRODUCT(--($B$2:B1486=B1486),$D$2:D1486),2)&gt;ROUND(SUMPRODUCT(--('Gutscheine'!$A$2:$A$501=B1486),'Gutscheine'!$C$2:$C$501),2),"Übersteigt das Restguthaben","OK")))))))))))))</f>
        <v/>
      </c>
    </row>
    <row r="1487" spans="1:5">
      <c r="A1487" s="7"/>
      <c r="B1487" s="7"/>
      <c r="C1487" s="8"/>
      <c r="D1487" s="9"/>
      <c r="E1487" s="11">
        <f>IF(COUNTA(A1487:D1487)=0,"",IF(A1487="","Buchungs-ID fehlt",IF(SUMPRODUCT(--($A$2:$A$2001=A1487))&gt;1,"Doppelte Buchungs-ID",IF(B1487="","Gutschein-ID fehlt",IF(SUMPRODUCT(--('Gutscheine'!$A$2:$A$501=B1487))=0,"Unbekannte Gutschein-ID",IF(SUMPRODUCT(--('Gutscheine'!$A$2:$A$501=B1487))&gt;1,"Gutschein-ID steht doppelt auf „Gutscheine“",IF(NOT(ISNUMBER(C1487)),"Datum fehlt oder ist kein Datum",IF(OR(C1487&lt;DATE(2000,1,1),C1487&gt;DATE(2100,12,31)),"Datum außerhalb des gültigen Bereichs",IF(NOT(ISNUMBER(D1487)),"Betrag fehlt oder ist keine Zahl",IF(D1487&lt;=0,"Betrag muss über 0 liegen",IF(ROUND(D1487,2)&lt;&gt;D1487,"Betrag hat mehr als 2 Nachkommastellen",IF(C1487&lt;SUMPRODUCT(--('Gutscheine'!$A$2:$A$501=B1487),'Gutscheine'!$B$2:$B$501),"Vor dem Ausgabedatum eingelöst",IF(ROUND(SUMPRODUCT(--($B$2:B1487=B1487),$D$2:D1487),2)&gt;ROUND(SUMPRODUCT(--('Gutscheine'!$A$2:$A$501=B1487),'Gutscheine'!$C$2:$C$501),2),"Übersteigt das Restguthaben","OK")))))))))))))</f>
        <v/>
      </c>
    </row>
    <row r="1488" spans="1:5">
      <c r="A1488" s="7"/>
      <c r="B1488" s="7"/>
      <c r="C1488" s="8"/>
      <c r="D1488" s="9"/>
      <c r="E1488" s="11">
        <f>IF(COUNTA(A1488:D1488)=0,"",IF(A1488="","Buchungs-ID fehlt",IF(SUMPRODUCT(--($A$2:$A$2001=A1488))&gt;1,"Doppelte Buchungs-ID",IF(B1488="","Gutschein-ID fehlt",IF(SUMPRODUCT(--('Gutscheine'!$A$2:$A$501=B1488))=0,"Unbekannte Gutschein-ID",IF(SUMPRODUCT(--('Gutscheine'!$A$2:$A$501=B1488))&gt;1,"Gutschein-ID steht doppelt auf „Gutscheine“",IF(NOT(ISNUMBER(C1488)),"Datum fehlt oder ist kein Datum",IF(OR(C1488&lt;DATE(2000,1,1),C1488&gt;DATE(2100,12,31)),"Datum außerhalb des gültigen Bereichs",IF(NOT(ISNUMBER(D1488)),"Betrag fehlt oder ist keine Zahl",IF(D1488&lt;=0,"Betrag muss über 0 liegen",IF(ROUND(D1488,2)&lt;&gt;D1488,"Betrag hat mehr als 2 Nachkommastellen",IF(C1488&lt;SUMPRODUCT(--('Gutscheine'!$A$2:$A$501=B1488),'Gutscheine'!$B$2:$B$501),"Vor dem Ausgabedatum eingelöst",IF(ROUND(SUMPRODUCT(--($B$2:B1488=B1488),$D$2:D1488),2)&gt;ROUND(SUMPRODUCT(--('Gutscheine'!$A$2:$A$501=B1488),'Gutscheine'!$C$2:$C$501),2),"Übersteigt das Restguthaben","OK")))))))))))))</f>
        <v/>
      </c>
    </row>
    <row r="1489" spans="1:5">
      <c r="A1489" s="7"/>
      <c r="B1489" s="7"/>
      <c r="C1489" s="8"/>
      <c r="D1489" s="9"/>
      <c r="E1489" s="11">
        <f>IF(COUNTA(A1489:D1489)=0,"",IF(A1489="","Buchungs-ID fehlt",IF(SUMPRODUCT(--($A$2:$A$2001=A1489))&gt;1,"Doppelte Buchungs-ID",IF(B1489="","Gutschein-ID fehlt",IF(SUMPRODUCT(--('Gutscheine'!$A$2:$A$501=B1489))=0,"Unbekannte Gutschein-ID",IF(SUMPRODUCT(--('Gutscheine'!$A$2:$A$501=B1489))&gt;1,"Gutschein-ID steht doppelt auf „Gutscheine“",IF(NOT(ISNUMBER(C1489)),"Datum fehlt oder ist kein Datum",IF(OR(C1489&lt;DATE(2000,1,1),C1489&gt;DATE(2100,12,31)),"Datum außerhalb des gültigen Bereichs",IF(NOT(ISNUMBER(D1489)),"Betrag fehlt oder ist keine Zahl",IF(D1489&lt;=0,"Betrag muss über 0 liegen",IF(ROUND(D1489,2)&lt;&gt;D1489,"Betrag hat mehr als 2 Nachkommastellen",IF(C1489&lt;SUMPRODUCT(--('Gutscheine'!$A$2:$A$501=B1489),'Gutscheine'!$B$2:$B$501),"Vor dem Ausgabedatum eingelöst",IF(ROUND(SUMPRODUCT(--($B$2:B1489=B1489),$D$2:D1489),2)&gt;ROUND(SUMPRODUCT(--('Gutscheine'!$A$2:$A$501=B1489),'Gutscheine'!$C$2:$C$501),2),"Übersteigt das Restguthaben","OK")))))))))))))</f>
        <v/>
      </c>
    </row>
    <row r="1490" spans="1:5">
      <c r="A1490" s="7"/>
      <c r="B1490" s="7"/>
      <c r="C1490" s="8"/>
      <c r="D1490" s="9"/>
      <c r="E1490" s="11">
        <f>IF(COUNTA(A1490:D1490)=0,"",IF(A1490="","Buchungs-ID fehlt",IF(SUMPRODUCT(--($A$2:$A$2001=A1490))&gt;1,"Doppelte Buchungs-ID",IF(B1490="","Gutschein-ID fehlt",IF(SUMPRODUCT(--('Gutscheine'!$A$2:$A$501=B1490))=0,"Unbekannte Gutschein-ID",IF(SUMPRODUCT(--('Gutscheine'!$A$2:$A$501=B1490))&gt;1,"Gutschein-ID steht doppelt auf „Gutscheine“",IF(NOT(ISNUMBER(C1490)),"Datum fehlt oder ist kein Datum",IF(OR(C1490&lt;DATE(2000,1,1),C1490&gt;DATE(2100,12,31)),"Datum außerhalb des gültigen Bereichs",IF(NOT(ISNUMBER(D1490)),"Betrag fehlt oder ist keine Zahl",IF(D1490&lt;=0,"Betrag muss über 0 liegen",IF(ROUND(D1490,2)&lt;&gt;D1490,"Betrag hat mehr als 2 Nachkommastellen",IF(C1490&lt;SUMPRODUCT(--('Gutscheine'!$A$2:$A$501=B1490),'Gutscheine'!$B$2:$B$501),"Vor dem Ausgabedatum eingelöst",IF(ROUND(SUMPRODUCT(--($B$2:B1490=B1490),$D$2:D1490),2)&gt;ROUND(SUMPRODUCT(--('Gutscheine'!$A$2:$A$501=B1490),'Gutscheine'!$C$2:$C$501),2),"Übersteigt das Restguthaben","OK")))))))))))))</f>
        <v/>
      </c>
    </row>
    <row r="1491" spans="1:5">
      <c r="A1491" s="7"/>
      <c r="B1491" s="7"/>
      <c r="C1491" s="8"/>
      <c r="D1491" s="9"/>
      <c r="E1491" s="11">
        <f>IF(COUNTA(A1491:D1491)=0,"",IF(A1491="","Buchungs-ID fehlt",IF(SUMPRODUCT(--($A$2:$A$2001=A1491))&gt;1,"Doppelte Buchungs-ID",IF(B1491="","Gutschein-ID fehlt",IF(SUMPRODUCT(--('Gutscheine'!$A$2:$A$501=B1491))=0,"Unbekannte Gutschein-ID",IF(SUMPRODUCT(--('Gutscheine'!$A$2:$A$501=B1491))&gt;1,"Gutschein-ID steht doppelt auf „Gutscheine“",IF(NOT(ISNUMBER(C1491)),"Datum fehlt oder ist kein Datum",IF(OR(C1491&lt;DATE(2000,1,1),C1491&gt;DATE(2100,12,31)),"Datum außerhalb des gültigen Bereichs",IF(NOT(ISNUMBER(D1491)),"Betrag fehlt oder ist keine Zahl",IF(D1491&lt;=0,"Betrag muss über 0 liegen",IF(ROUND(D1491,2)&lt;&gt;D1491,"Betrag hat mehr als 2 Nachkommastellen",IF(C1491&lt;SUMPRODUCT(--('Gutscheine'!$A$2:$A$501=B1491),'Gutscheine'!$B$2:$B$501),"Vor dem Ausgabedatum eingelöst",IF(ROUND(SUMPRODUCT(--($B$2:B1491=B1491),$D$2:D1491),2)&gt;ROUND(SUMPRODUCT(--('Gutscheine'!$A$2:$A$501=B1491),'Gutscheine'!$C$2:$C$501),2),"Übersteigt das Restguthaben","OK")))))))))))))</f>
        <v/>
      </c>
    </row>
    <row r="1492" spans="1:5">
      <c r="A1492" s="7"/>
      <c r="B1492" s="7"/>
      <c r="C1492" s="8"/>
      <c r="D1492" s="9"/>
      <c r="E1492" s="11">
        <f>IF(COUNTA(A1492:D1492)=0,"",IF(A1492="","Buchungs-ID fehlt",IF(SUMPRODUCT(--($A$2:$A$2001=A1492))&gt;1,"Doppelte Buchungs-ID",IF(B1492="","Gutschein-ID fehlt",IF(SUMPRODUCT(--('Gutscheine'!$A$2:$A$501=B1492))=0,"Unbekannte Gutschein-ID",IF(SUMPRODUCT(--('Gutscheine'!$A$2:$A$501=B1492))&gt;1,"Gutschein-ID steht doppelt auf „Gutscheine“",IF(NOT(ISNUMBER(C1492)),"Datum fehlt oder ist kein Datum",IF(OR(C1492&lt;DATE(2000,1,1),C1492&gt;DATE(2100,12,31)),"Datum außerhalb des gültigen Bereichs",IF(NOT(ISNUMBER(D1492)),"Betrag fehlt oder ist keine Zahl",IF(D1492&lt;=0,"Betrag muss über 0 liegen",IF(ROUND(D1492,2)&lt;&gt;D1492,"Betrag hat mehr als 2 Nachkommastellen",IF(C1492&lt;SUMPRODUCT(--('Gutscheine'!$A$2:$A$501=B1492),'Gutscheine'!$B$2:$B$501),"Vor dem Ausgabedatum eingelöst",IF(ROUND(SUMPRODUCT(--($B$2:B1492=B1492),$D$2:D1492),2)&gt;ROUND(SUMPRODUCT(--('Gutscheine'!$A$2:$A$501=B1492),'Gutscheine'!$C$2:$C$501),2),"Übersteigt das Restguthaben","OK")))))))))))))</f>
        <v/>
      </c>
    </row>
    <row r="1493" spans="1:5">
      <c r="A1493" s="7"/>
      <c r="B1493" s="7"/>
      <c r="C1493" s="8"/>
      <c r="D1493" s="9"/>
      <c r="E1493" s="11">
        <f>IF(COUNTA(A1493:D1493)=0,"",IF(A1493="","Buchungs-ID fehlt",IF(SUMPRODUCT(--($A$2:$A$2001=A1493))&gt;1,"Doppelte Buchungs-ID",IF(B1493="","Gutschein-ID fehlt",IF(SUMPRODUCT(--('Gutscheine'!$A$2:$A$501=B1493))=0,"Unbekannte Gutschein-ID",IF(SUMPRODUCT(--('Gutscheine'!$A$2:$A$501=B1493))&gt;1,"Gutschein-ID steht doppelt auf „Gutscheine“",IF(NOT(ISNUMBER(C1493)),"Datum fehlt oder ist kein Datum",IF(OR(C1493&lt;DATE(2000,1,1),C1493&gt;DATE(2100,12,31)),"Datum außerhalb des gültigen Bereichs",IF(NOT(ISNUMBER(D1493)),"Betrag fehlt oder ist keine Zahl",IF(D1493&lt;=0,"Betrag muss über 0 liegen",IF(ROUND(D1493,2)&lt;&gt;D1493,"Betrag hat mehr als 2 Nachkommastellen",IF(C1493&lt;SUMPRODUCT(--('Gutscheine'!$A$2:$A$501=B1493),'Gutscheine'!$B$2:$B$501),"Vor dem Ausgabedatum eingelöst",IF(ROUND(SUMPRODUCT(--($B$2:B1493=B1493),$D$2:D1493),2)&gt;ROUND(SUMPRODUCT(--('Gutscheine'!$A$2:$A$501=B1493),'Gutscheine'!$C$2:$C$501),2),"Übersteigt das Restguthaben","OK")))))))))))))</f>
        <v/>
      </c>
    </row>
    <row r="1494" spans="1:5">
      <c r="A1494" s="7"/>
      <c r="B1494" s="7"/>
      <c r="C1494" s="8"/>
      <c r="D1494" s="9"/>
      <c r="E1494" s="11">
        <f>IF(COUNTA(A1494:D1494)=0,"",IF(A1494="","Buchungs-ID fehlt",IF(SUMPRODUCT(--($A$2:$A$2001=A1494))&gt;1,"Doppelte Buchungs-ID",IF(B1494="","Gutschein-ID fehlt",IF(SUMPRODUCT(--('Gutscheine'!$A$2:$A$501=B1494))=0,"Unbekannte Gutschein-ID",IF(SUMPRODUCT(--('Gutscheine'!$A$2:$A$501=B1494))&gt;1,"Gutschein-ID steht doppelt auf „Gutscheine“",IF(NOT(ISNUMBER(C1494)),"Datum fehlt oder ist kein Datum",IF(OR(C1494&lt;DATE(2000,1,1),C1494&gt;DATE(2100,12,31)),"Datum außerhalb des gültigen Bereichs",IF(NOT(ISNUMBER(D1494)),"Betrag fehlt oder ist keine Zahl",IF(D1494&lt;=0,"Betrag muss über 0 liegen",IF(ROUND(D1494,2)&lt;&gt;D1494,"Betrag hat mehr als 2 Nachkommastellen",IF(C1494&lt;SUMPRODUCT(--('Gutscheine'!$A$2:$A$501=B1494),'Gutscheine'!$B$2:$B$501),"Vor dem Ausgabedatum eingelöst",IF(ROUND(SUMPRODUCT(--($B$2:B1494=B1494),$D$2:D1494),2)&gt;ROUND(SUMPRODUCT(--('Gutscheine'!$A$2:$A$501=B1494),'Gutscheine'!$C$2:$C$501),2),"Übersteigt das Restguthaben","OK")))))))))))))</f>
        <v/>
      </c>
    </row>
    <row r="1495" spans="1:5">
      <c r="A1495" s="7"/>
      <c r="B1495" s="7"/>
      <c r="C1495" s="8"/>
      <c r="D1495" s="9"/>
      <c r="E1495" s="11">
        <f>IF(COUNTA(A1495:D1495)=0,"",IF(A1495="","Buchungs-ID fehlt",IF(SUMPRODUCT(--($A$2:$A$2001=A1495))&gt;1,"Doppelte Buchungs-ID",IF(B1495="","Gutschein-ID fehlt",IF(SUMPRODUCT(--('Gutscheine'!$A$2:$A$501=B1495))=0,"Unbekannte Gutschein-ID",IF(SUMPRODUCT(--('Gutscheine'!$A$2:$A$501=B1495))&gt;1,"Gutschein-ID steht doppelt auf „Gutscheine“",IF(NOT(ISNUMBER(C1495)),"Datum fehlt oder ist kein Datum",IF(OR(C1495&lt;DATE(2000,1,1),C1495&gt;DATE(2100,12,31)),"Datum außerhalb des gültigen Bereichs",IF(NOT(ISNUMBER(D1495)),"Betrag fehlt oder ist keine Zahl",IF(D1495&lt;=0,"Betrag muss über 0 liegen",IF(ROUND(D1495,2)&lt;&gt;D1495,"Betrag hat mehr als 2 Nachkommastellen",IF(C1495&lt;SUMPRODUCT(--('Gutscheine'!$A$2:$A$501=B1495),'Gutscheine'!$B$2:$B$501),"Vor dem Ausgabedatum eingelöst",IF(ROUND(SUMPRODUCT(--($B$2:B1495=B1495),$D$2:D1495),2)&gt;ROUND(SUMPRODUCT(--('Gutscheine'!$A$2:$A$501=B1495),'Gutscheine'!$C$2:$C$501),2),"Übersteigt das Restguthaben","OK")))))))))))))</f>
        <v/>
      </c>
    </row>
    <row r="1496" spans="1:5">
      <c r="A1496" s="7"/>
      <c r="B1496" s="7"/>
      <c r="C1496" s="8"/>
      <c r="D1496" s="9"/>
      <c r="E1496" s="11">
        <f>IF(COUNTA(A1496:D1496)=0,"",IF(A1496="","Buchungs-ID fehlt",IF(SUMPRODUCT(--($A$2:$A$2001=A1496))&gt;1,"Doppelte Buchungs-ID",IF(B1496="","Gutschein-ID fehlt",IF(SUMPRODUCT(--('Gutscheine'!$A$2:$A$501=B1496))=0,"Unbekannte Gutschein-ID",IF(SUMPRODUCT(--('Gutscheine'!$A$2:$A$501=B1496))&gt;1,"Gutschein-ID steht doppelt auf „Gutscheine“",IF(NOT(ISNUMBER(C1496)),"Datum fehlt oder ist kein Datum",IF(OR(C1496&lt;DATE(2000,1,1),C1496&gt;DATE(2100,12,31)),"Datum außerhalb des gültigen Bereichs",IF(NOT(ISNUMBER(D1496)),"Betrag fehlt oder ist keine Zahl",IF(D1496&lt;=0,"Betrag muss über 0 liegen",IF(ROUND(D1496,2)&lt;&gt;D1496,"Betrag hat mehr als 2 Nachkommastellen",IF(C1496&lt;SUMPRODUCT(--('Gutscheine'!$A$2:$A$501=B1496),'Gutscheine'!$B$2:$B$501),"Vor dem Ausgabedatum eingelöst",IF(ROUND(SUMPRODUCT(--($B$2:B1496=B1496),$D$2:D1496),2)&gt;ROUND(SUMPRODUCT(--('Gutscheine'!$A$2:$A$501=B1496),'Gutscheine'!$C$2:$C$501),2),"Übersteigt das Restguthaben","OK")))))))))))))</f>
        <v/>
      </c>
    </row>
    <row r="1497" spans="1:5">
      <c r="A1497" s="7"/>
      <c r="B1497" s="7"/>
      <c r="C1497" s="8"/>
      <c r="D1497" s="9"/>
      <c r="E1497" s="11">
        <f>IF(COUNTA(A1497:D1497)=0,"",IF(A1497="","Buchungs-ID fehlt",IF(SUMPRODUCT(--($A$2:$A$2001=A1497))&gt;1,"Doppelte Buchungs-ID",IF(B1497="","Gutschein-ID fehlt",IF(SUMPRODUCT(--('Gutscheine'!$A$2:$A$501=B1497))=0,"Unbekannte Gutschein-ID",IF(SUMPRODUCT(--('Gutscheine'!$A$2:$A$501=B1497))&gt;1,"Gutschein-ID steht doppelt auf „Gutscheine“",IF(NOT(ISNUMBER(C1497)),"Datum fehlt oder ist kein Datum",IF(OR(C1497&lt;DATE(2000,1,1),C1497&gt;DATE(2100,12,31)),"Datum außerhalb des gültigen Bereichs",IF(NOT(ISNUMBER(D1497)),"Betrag fehlt oder ist keine Zahl",IF(D1497&lt;=0,"Betrag muss über 0 liegen",IF(ROUND(D1497,2)&lt;&gt;D1497,"Betrag hat mehr als 2 Nachkommastellen",IF(C1497&lt;SUMPRODUCT(--('Gutscheine'!$A$2:$A$501=B1497),'Gutscheine'!$B$2:$B$501),"Vor dem Ausgabedatum eingelöst",IF(ROUND(SUMPRODUCT(--($B$2:B1497=B1497),$D$2:D1497),2)&gt;ROUND(SUMPRODUCT(--('Gutscheine'!$A$2:$A$501=B1497),'Gutscheine'!$C$2:$C$501),2),"Übersteigt das Restguthaben","OK")))))))))))))</f>
        <v/>
      </c>
    </row>
    <row r="1498" spans="1:5">
      <c r="A1498" s="7"/>
      <c r="B1498" s="7"/>
      <c r="C1498" s="8"/>
      <c r="D1498" s="9"/>
      <c r="E1498" s="11">
        <f>IF(COUNTA(A1498:D1498)=0,"",IF(A1498="","Buchungs-ID fehlt",IF(SUMPRODUCT(--($A$2:$A$2001=A1498))&gt;1,"Doppelte Buchungs-ID",IF(B1498="","Gutschein-ID fehlt",IF(SUMPRODUCT(--('Gutscheine'!$A$2:$A$501=B1498))=0,"Unbekannte Gutschein-ID",IF(SUMPRODUCT(--('Gutscheine'!$A$2:$A$501=B1498))&gt;1,"Gutschein-ID steht doppelt auf „Gutscheine“",IF(NOT(ISNUMBER(C1498)),"Datum fehlt oder ist kein Datum",IF(OR(C1498&lt;DATE(2000,1,1),C1498&gt;DATE(2100,12,31)),"Datum außerhalb des gültigen Bereichs",IF(NOT(ISNUMBER(D1498)),"Betrag fehlt oder ist keine Zahl",IF(D1498&lt;=0,"Betrag muss über 0 liegen",IF(ROUND(D1498,2)&lt;&gt;D1498,"Betrag hat mehr als 2 Nachkommastellen",IF(C1498&lt;SUMPRODUCT(--('Gutscheine'!$A$2:$A$501=B1498),'Gutscheine'!$B$2:$B$501),"Vor dem Ausgabedatum eingelöst",IF(ROUND(SUMPRODUCT(--($B$2:B1498=B1498),$D$2:D1498),2)&gt;ROUND(SUMPRODUCT(--('Gutscheine'!$A$2:$A$501=B1498),'Gutscheine'!$C$2:$C$501),2),"Übersteigt das Restguthaben","OK")))))))))))))</f>
        <v/>
      </c>
    </row>
    <row r="1499" spans="1:5">
      <c r="A1499" s="7"/>
      <c r="B1499" s="7"/>
      <c r="C1499" s="8"/>
      <c r="D1499" s="9"/>
      <c r="E1499" s="11">
        <f>IF(COUNTA(A1499:D1499)=0,"",IF(A1499="","Buchungs-ID fehlt",IF(SUMPRODUCT(--($A$2:$A$2001=A1499))&gt;1,"Doppelte Buchungs-ID",IF(B1499="","Gutschein-ID fehlt",IF(SUMPRODUCT(--('Gutscheine'!$A$2:$A$501=B1499))=0,"Unbekannte Gutschein-ID",IF(SUMPRODUCT(--('Gutscheine'!$A$2:$A$501=B1499))&gt;1,"Gutschein-ID steht doppelt auf „Gutscheine“",IF(NOT(ISNUMBER(C1499)),"Datum fehlt oder ist kein Datum",IF(OR(C1499&lt;DATE(2000,1,1),C1499&gt;DATE(2100,12,31)),"Datum außerhalb des gültigen Bereichs",IF(NOT(ISNUMBER(D1499)),"Betrag fehlt oder ist keine Zahl",IF(D1499&lt;=0,"Betrag muss über 0 liegen",IF(ROUND(D1499,2)&lt;&gt;D1499,"Betrag hat mehr als 2 Nachkommastellen",IF(C1499&lt;SUMPRODUCT(--('Gutscheine'!$A$2:$A$501=B1499),'Gutscheine'!$B$2:$B$501),"Vor dem Ausgabedatum eingelöst",IF(ROUND(SUMPRODUCT(--($B$2:B1499=B1499),$D$2:D1499),2)&gt;ROUND(SUMPRODUCT(--('Gutscheine'!$A$2:$A$501=B1499),'Gutscheine'!$C$2:$C$501),2),"Übersteigt das Restguthaben","OK")))))))))))))</f>
        <v/>
      </c>
    </row>
    <row r="1500" spans="1:5">
      <c r="A1500" s="7"/>
      <c r="B1500" s="7"/>
      <c r="C1500" s="8"/>
      <c r="D1500" s="9"/>
      <c r="E1500" s="11">
        <f>IF(COUNTA(A1500:D1500)=0,"",IF(A1500="","Buchungs-ID fehlt",IF(SUMPRODUCT(--($A$2:$A$2001=A1500))&gt;1,"Doppelte Buchungs-ID",IF(B1500="","Gutschein-ID fehlt",IF(SUMPRODUCT(--('Gutscheine'!$A$2:$A$501=B1500))=0,"Unbekannte Gutschein-ID",IF(SUMPRODUCT(--('Gutscheine'!$A$2:$A$501=B1500))&gt;1,"Gutschein-ID steht doppelt auf „Gutscheine“",IF(NOT(ISNUMBER(C1500)),"Datum fehlt oder ist kein Datum",IF(OR(C1500&lt;DATE(2000,1,1),C1500&gt;DATE(2100,12,31)),"Datum außerhalb des gültigen Bereichs",IF(NOT(ISNUMBER(D1500)),"Betrag fehlt oder ist keine Zahl",IF(D1500&lt;=0,"Betrag muss über 0 liegen",IF(ROUND(D1500,2)&lt;&gt;D1500,"Betrag hat mehr als 2 Nachkommastellen",IF(C1500&lt;SUMPRODUCT(--('Gutscheine'!$A$2:$A$501=B1500),'Gutscheine'!$B$2:$B$501),"Vor dem Ausgabedatum eingelöst",IF(ROUND(SUMPRODUCT(--($B$2:B1500=B1500),$D$2:D1500),2)&gt;ROUND(SUMPRODUCT(--('Gutscheine'!$A$2:$A$501=B1500),'Gutscheine'!$C$2:$C$501),2),"Übersteigt das Restguthaben","OK")))))))))))))</f>
        <v/>
      </c>
    </row>
    <row r="1501" spans="1:5">
      <c r="A1501" s="7"/>
      <c r="B1501" s="7"/>
      <c r="C1501" s="8"/>
      <c r="D1501" s="9"/>
      <c r="E1501" s="11">
        <f>IF(COUNTA(A1501:D1501)=0,"",IF(A1501="","Buchungs-ID fehlt",IF(SUMPRODUCT(--($A$2:$A$2001=A1501))&gt;1,"Doppelte Buchungs-ID",IF(B1501="","Gutschein-ID fehlt",IF(SUMPRODUCT(--('Gutscheine'!$A$2:$A$501=B1501))=0,"Unbekannte Gutschein-ID",IF(SUMPRODUCT(--('Gutscheine'!$A$2:$A$501=B1501))&gt;1,"Gutschein-ID steht doppelt auf „Gutscheine“",IF(NOT(ISNUMBER(C1501)),"Datum fehlt oder ist kein Datum",IF(OR(C1501&lt;DATE(2000,1,1),C1501&gt;DATE(2100,12,31)),"Datum außerhalb des gültigen Bereichs",IF(NOT(ISNUMBER(D1501)),"Betrag fehlt oder ist keine Zahl",IF(D1501&lt;=0,"Betrag muss über 0 liegen",IF(ROUND(D1501,2)&lt;&gt;D1501,"Betrag hat mehr als 2 Nachkommastellen",IF(C1501&lt;SUMPRODUCT(--('Gutscheine'!$A$2:$A$501=B1501),'Gutscheine'!$B$2:$B$501),"Vor dem Ausgabedatum eingelöst",IF(ROUND(SUMPRODUCT(--($B$2:B1501=B1501),$D$2:D1501),2)&gt;ROUND(SUMPRODUCT(--('Gutscheine'!$A$2:$A$501=B1501),'Gutscheine'!$C$2:$C$501),2),"Übersteigt das Restguthaben","OK")))))))))))))</f>
        <v/>
      </c>
    </row>
    <row r="1502" spans="1:5">
      <c r="A1502" s="7"/>
      <c r="B1502" s="7"/>
      <c r="C1502" s="8"/>
      <c r="D1502" s="9"/>
      <c r="E1502" s="11">
        <f>IF(COUNTA(A1502:D1502)=0,"",IF(A1502="","Buchungs-ID fehlt",IF(SUMPRODUCT(--($A$2:$A$2001=A1502))&gt;1,"Doppelte Buchungs-ID",IF(B1502="","Gutschein-ID fehlt",IF(SUMPRODUCT(--('Gutscheine'!$A$2:$A$501=B1502))=0,"Unbekannte Gutschein-ID",IF(SUMPRODUCT(--('Gutscheine'!$A$2:$A$501=B1502))&gt;1,"Gutschein-ID steht doppelt auf „Gutscheine“",IF(NOT(ISNUMBER(C1502)),"Datum fehlt oder ist kein Datum",IF(OR(C1502&lt;DATE(2000,1,1),C1502&gt;DATE(2100,12,31)),"Datum außerhalb des gültigen Bereichs",IF(NOT(ISNUMBER(D1502)),"Betrag fehlt oder ist keine Zahl",IF(D1502&lt;=0,"Betrag muss über 0 liegen",IF(ROUND(D1502,2)&lt;&gt;D1502,"Betrag hat mehr als 2 Nachkommastellen",IF(C1502&lt;SUMPRODUCT(--('Gutscheine'!$A$2:$A$501=B1502),'Gutscheine'!$B$2:$B$501),"Vor dem Ausgabedatum eingelöst",IF(ROUND(SUMPRODUCT(--($B$2:B1502=B1502),$D$2:D1502),2)&gt;ROUND(SUMPRODUCT(--('Gutscheine'!$A$2:$A$501=B1502),'Gutscheine'!$C$2:$C$501),2),"Übersteigt das Restguthaben","OK")))))))))))))</f>
        <v/>
      </c>
    </row>
    <row r="1503" spans="1:5">
      <c r="A1503" s="7"/>
      <c r="B1503" s="7"/>
      <c r="C1503" s="8"/>
      <c r="D1503" s="9"/>
      <c r="E1503" s="11">
        <f>IF(COUNTA(A1503:D1503)=0,"",IF(A1503="","Buchungs-ID fehlt",IF(SUMPRODUCT(--($A$2:$A$2001=A1503))&gt;1,"Doppelte Buchungs-ID",IF(B1503="","Gutschein-ID fehlt",IF(SUMPRODUCT(--('Gutscheine'!$A$2:$A$501=B1503))=0,"Unbekannte Gutschein-ID",IF(SUMPRODUCT(--('Gutscheine'!$A$2:$A$501=B1503))&gt;1,"Gutschein-ID steht doppelt auf „Gutscheine“",IF(NOT(ISNUMBER(C1503)),"Datum fehlt oder ist kein Datum",IF(OR(C1503&lt;DATE(2000,1,1),C1503&gt;DATE(2100,12,31)),"Datum außerhalb des gültigen Bereichs",IF(NOT(ISNUMBER(D1503)),"Betrag fehlt oder ist keine Zahl",IF(D1503&lt;=0,"Betrag muss über 0 liegen",IF(ROUND(D1503,2)&lt;&gt;D1503,"Betrag hat mehr als 2 Nachkommastellen",IF(C1503&lt;SUMPRODUCT(--('Gutscheine'!$A$2:$A$501=B1503),'Gutscheine'!$B$2:$B$501),"Vor dem Ausgabedatum eingelöst",IF(ROUND(SUMPRODUCT(--($B$2:B1503=B1503),$D$2:D1503),2)&gt;ROUND(SUMPRODUCT(--('Gutscheine'!$A$2:$A$501=B1503),'Gutscheine'!$C$2:$C$501),2),"Übersteigt das Restguthaben","OK")))))))))))))</f>
        <v/>
      </c>
    </row>
    <row r="1504" spans="1:5">
      <c r="A1504" s="7"/>
      <c r="B1504" s="7"/>
      <c r="C1504" s="8"/>
      <c r="D1504" s="9"/>
      <c r="E1504" s="11">
        <f>IF(COUNTA(A1504:D1504)=0,"",IF(A1504="","Buchungs-ID fehlt",IF(SUMPRODUCT(--($A$2:$A$2001=A1504))&gt;1,"Doppelte Buchungs-ID",IF(B1504="","Gutschein-ID fehlt",IF(SUMPRODUCT(--('Gutscheine'!$A$2:$A$501=B1504))=0,"Unbekannte Gutschein-ID",IF(SUMPRODUCT(--('Gutscheine'!$A$2:$A$501=B1504))&gt;1,"Gutschein-ID steht doppelt auf „Gutscheine“",IF(NOT(ISNUMBER(C1504)),"Datum fehlt oder ist kein Datum",IF(OR(C1504&lt;DATE(2000,1,1),C1504&gt;DATE(2100,12,31)),"Datum außerhalb des gültigen Bereichs",IF(NOT(ISNUMBER(D1504)),"Betrag fehlt oder ist keine Zahl",IF(D1504&lt;=0,"Betrag muss über 0 liegen",IF(ROUND(D1504,2)&lt;&gt;D1504,"Betrag hat mehr als 2 Nachkommastellen",IF(C1504&lt;SUMPRODUCT(--('Gutscheine'!$A$2:$A$501=B1504),'Gutscheine'!$B$2:$B$501),"Vor dem Ausgabedatum eingelöst",IF(ROUND(SUMPRODUCT(--($B$2:B1504=B1504),$D$2:D1504),2)&gt;ROUND(SUMPRODUCT(--('Gutscheine'!$A$2:$A$501=B1504),'Gutscheine'!$C$2:$C$501),2),"Übersteigt das Restguthaben","OK")))))))))))))</f>
        <v/>
      </c>
    </row>
    <row r="1505" spans="1:5">
      <c r="A1505" s="7"/>
      <c r="B1505" s="7"/>
      <c r="C1505" s="8"/>
      <c r="D1505" s="9"/>
      <c r="E1505" s="11">
        <f>IF(COUNTA(A1505:D1505)=0,"",IF(A1505="","Buchungs-ID fehlt",IF(SUMPRODUCT(--($A$2:$A$2001=A1505))&gt;1,"Doppelte Buchungs-ID",IF(B1505="","Gutschein-ID fehlt",IF(SUMPRODUCT(--('Gutscheine'!$A$2:$A$501=B1505))=0,"Unbekannte Gutschein-ID",IF(SUMPRODUCT(--('Gutscheine'!$A$2:$A$501=B1505))&gt;1,"Gutschein-ID steht doppelt auf „Gutscheine“",IF(NOT(ISNUMBER(C1505)),"Datum fehlt oder ist kein Datum",IF(OR(C1505&lt;DATE(2000,1,1),C1505&gt;DATE(2100,12,31)),"Datum außerhalb des gültigen Bereichs",IF(NOT(ISNUMBER(D1505)),"Betrag fehlt oder ist keine Zahl",IF(D1505&lt;=0,"Betrag muss über 0 liegen",IF(ROUND(D1505,2)&lt;&gt;D1505,"Betrag hat mehr als 2 Nachkommastellen",IF(C1505&lt;SUMPRODUCT(--('Gutscheine'!$A$2:$A$501=B1505),'Gutscheine'!$B$2:$B$501),"Vor dem Ausgabedatum eingelöst",IF(ROUND(SUMPRODUCT(--($B$2:B1505=B1505),$D$2:D1505),2)&gt;ROUND(SUMPRODUCT(--('Gutscheine'!$A$2:$A$501=B1505),'Gutscheine'!$C$2:$C$501),2),"Übersteigt das Restguthaben","OK")))))))))))))</f>
        <v/>
      </c>
    </row>
    <row r="1506" spans="1:5">
      <c r="A1506" s="7"/>
      <c r="B1506" s="7"/>
      <c r="C1506" s="8"/>
      <c r="D1506" s="9"/>
      <c r="E1506" s="11">
        <f>IF(COUNTA(A1506:D1506)=0,"",IF(A1506="","Buchungs-ID fehlt",IF(SUMPRODUCT(--($A$2:$A$2001=A1506))&gt;1,"Doppelte Buchungs-ID",IF(B1506="","Gutschein-ID fehlt",IF(SUMPRODUCT(--('Gutscheine'!$A$2:$A$501=B1506))=0,"Unbekannte Gutschein-ID",IF(SUMPRODUCT(--('Gutscheine'!$A$2:$A$501=B1506))&gt;1,"Gutschein-ID steht doppelt auf „Gutscheine“",IF(NOT(ISNUMBER(C1506)),"Datum fehlt oder ist kein Datum",IF(OR(C1506&lt;DATE(2000,1,1),C1506&gt;DATE(2100,12,31)),"Datum außerhalb des gültigen Bereichs",IF(NOT(ISNUMBER(D1506)),"Betrag fehlt oder ist keine Zahl",IF(D1506&lt;=0,"Betrag muss über 0 liegen",IF(ROUND(D1506,2)&lt;&gt;D1506,"Betrag hat mehr als 2 Nachkommastellen",IF(C1506&lt;SUMPRODUCT(--('Gutscheine'!$A$2:$A$501=B1506),'Gutscheine'!$B$2:$B$501),"Vor dem Ausgabedatum eingelöst",IF(ROUND(SUMPRODUCT(--($B$2:B1506=B1506),$D$2:D1506),2)&gt;ROUND(SUMPRODUCT(--('Gutscheine'!$A$2:$A$501=B1506),'Gutscheine'!$C$2:$C$501),2),"Übersteigt das Restguthaben","OK")))))))))))))</f>
        <v/>
      </c>
    </row>
    <row r="1507" spans="1:5">
      <c r="A1507" s="7"/>
      <c r="B1507" s="7"/>
      <c r="C1507" s="8"/>
      <c r="D1507" s="9"/>
      <c r="E1507" s="11">
        <f>IF(COUNTA(A1507:D1507)=0,"",IF(A1507="","Buchungs-ID fehlt",IF(SUMPRODUCT(--($A$2:$A$2001=A1507))&gt;1,"Doppelte Buchungs-ID",IF(B1507="","Gutschein-ID fehlt",IF(SUMPRODUCT(--('Gutscheine'!$A$2:$A$501=B1507))=0,"Unbekannte Gutschein-ID",IF(SUMPRODUCT(--('Gutscheine'!$A$2:$A$501=B1507))&gt;1,"Gutschein-ID steht doppelt auf „Gutscheine“",IF(NOT(ISNUMBER(C1507)),"Datum fehlt oder ist kein Datum",IF(OR(C1507&lt;DATE(2000,1,1),C1507&gt;DATE(2100,12,31)),"Datum außerhalb des gültigen Bereichs",IF(NOT(ISNUMBER(D1507)),"Betrag fehlt oder ist keine Zahl",IF(D1507&lt;=0,"Betrag muss über 0 liegen",IF(ROUND(D1507,2)&lt;&gt;D1507,"Betrag hat mehr als 2 Nachkommastellen",IF(C1507&lt;SUMPRODUCT(--('Gutscheine'!$A$2:$A$501=B1507),'Gutscheine'!$B$2:$B$501),"Vor dem Ausgabedatum eingelöst",IF(ROUND(SUMPRODUCT(--($B$2:B1507=B1507),$D$2:D1507),2)&gt;ROUND(SUMPRODUCT(--('Gutscheine'!$A$2:$A$501=B1507),'Gutscheine'!$C$2:$C$501),2),"Übersteigt das Restguthaben","OK")))))))))))))</f>
        <v/>
      </c>
    </row>
    <row r="1508" spans="1:5">
      <c r="A1508" s="7"/>
      <c r="B1508" s="7"/>
      <c r="C1508" s="8"/>
      <c r="D1508" s="9"/>
      <c r="E1508" s="11">
        <f>IF(COUNTA(A1508:D1508)=0,"",IF(A1508="","Buchungs-ID fehlt",IF(SUMPRODUCT(--($A$2:$A$2001=A1508))&gt;1,"Doppelte Buchungs-ID",IF(B1508="","Gutschein-ID fehlt",IF(SUMPRODUCT(--('Gutscheine'!$A$2:$A$501=B1508))=0,"Unbekannte Gutschein-ID",IF(SUMPRODUCT(--('Gutscheine'!$A$2:$A$501=B1508))&gt;1,"Gutschein-ID steht doppelt auf „Gutscheine“",IF(NOT(ISNUMBER(C1508)),"Datum fehlt oder ist kein Datum",IF(OR(C1508&lt;DATE(2000,1,1),C1508&gt;DATE(2100,12,31)),"Datum außerhalb des gültigen Bereichs",IF(NOT(ISNUMBER(D1508)),"Betrag fehlt oder ist keine Zahl",IF(D1508&lt;=0,"Betrag muss über 0 liegen",IF(ROUND(D1508,2)&lt;&gt;D1508,"Betrag hat mehr als 2 Nachkommastellen",IF(C1508&lt;SUMPRODUCT(--('Gutscheine'!$A$2:$A$501=B1508),'Gutscheine'!$B$2:$B$501),"Vor dem Ausgabedatum eingelöst",IF(ROUND(SUMPRODUCT(--($B$2:B1508=B1508),$D$2:D1508),2)&gt;ROUND(SUMPRODUCT(--('Gutscheine'!$A$2:$A$501=B1508),'Gutscheine'!$C$2:$C$501),2),"Übersteigt das Restguthaben","OK")))))))))))))</f>
        <v/>
      </c>
    </row>
    <row r="1509" spans="1:5">
      <c r="A1509" s="7"/>
      <c r="B1509" s="7"/>
      <c r="C1509" s="8"/>
      <c r="D1509" s="9"/>
      <c r="E1509" s="11">
        <f>IF(COUNTA(A1509:D1509)=0,"",IF(A1509="","Buchungs-ID fehlt",IF(SUMPRODUCT(--($A$2:$A$2001=A1509))&gt;1,"Doppelte Buchungs-ID",IF(B1509="","Gutschein-ID fehlt",IF(SUMPRODUCT(--('Gutscheine'!$A$2:$A$501=B1509))=0,"Unbekannte Gutschein-ID",IF(SUMPRODUCT(--('Gutscheine'!$A$2:$A$501=B1509))&gt;1,"Gutschein-ID steht doppelt auf „Gutscheine“",IF(NOT(ISNUMBER(C1509)),"Datum fehlt oder ist kein Datum",IF(OR(C1509&lt;DATE(2000,1,1),C1509&gt;DATE(2100,12,31)),"Datum außerhalb des gültigen Bereichs",IF(NOT(ISNUMBER(D1509)),"Betrag fehlt oder ist keine Zahl",IF(D1509&lt;=0,"Betrag muss über 0 liegen",IF(ROUND(D1509,2)&lt;&gt;D1509,"Betrag hat mehr als 2 Nachkommastellen",IF(C1509&lt;SUMPRODUCT(--('Gutscheine'!$A$2:$A$501=B1509),'Gutscheine'!$B$2:$B$501),"Vor dem Ausgabedatum eingelöst",IF(ROUND(SUMPRODUCT(--($B$2:B1509=B1509),$D$2:D1509),2)&gt;ROUND(SUMPRODUCT(--('Gutscheine'!$A$2:$A$501=B1509),'Gutscheine'!$C$2:$C$501),2),"Übersteigt das Restguthaben","OK")))))))))))))</f>
        <v/>
      </c>
    </row>
    <row r="1510" spans="1:5">
      <c r="A1510" s="7"/>
      <c r="B1510" s="7"/>
      <c r="C1510" s="8"/>
      <c r="D1510" s="9"/>
      <c r="E1510" s="11">
        <f>IF(COUNTA(A1510:D1510)=0,"",IF(A1510="","Buchungs-ID fehlt",IF(SUMPRODUCT(--($A$2:$A$2001=A1510))&gt;1,"Doppelte Buchungs-ID",IF(B1510="","Gutschein-ID fehlt",IF(SUMPRODUCT(--('Gutscheine'!$A$2:$A$501=B1510))=0,"Unbekannte Gutschein-ID",IF(SUMPRODUCT(--('Gutscheine'!$A$2:$A$501=B1510))&gt;1,"Gutschein-ID steht doppelt auf „Gutscheine“",IF(NOT(ISNUMBER(C1510)),"Datum fehlt oder ist kein Datum",IF(OR(C1510&lt;DATE(2000,1,1),C1510&gt;DATE(2100,12,31)),"Datum außerhalb des gültigen Bereichs",IF(NOT(ISNUMBER(D1510)),"Betrag fehlt oder ist keine Zahl",IF(D1510&lt;=0,"Betrag muss über 0 liegen",IF(ROUND(D1510,2)&lt;&gt;D1510,"Betrag hat mehr als 2 Nachkommastellen",IF(C1510&lt;SUMPRODUCT(--('Gutscheine'!$A$2:$A$501=B1510),'Gutscheine'!$B$2:$B$501),"Vor dem Ausgabedatum eingelöst",IF(ROUND(SUMPRODUCT(--($B$2:B1510=B1510),$D$2:D1510),2)&gt;ROUND(SUMPRODUCT(--('Gutscheine'!$A$2:$A$501=B1510),'Gutscheine'!$C$2:$C$501),2),"Übersteigt das Restguthaben","OK")))))))))))))</f>
        <v/>
      </c>
    </row>
    <row r="1511" spans="1:5">
      <c r="A1511" s="7"/>
      <c r="B1511" s="7"/>
      <c r="C1511" s="8"/>
      <c r="D1511" s="9"/>
      <c r="E1511" s="11">
        <f>IF(COUNTA(A1511:D1511)=0,"",IF(A1511="","Buchungs-ID fehlt",IF(SUMPRODUCT(--($A$2:$A$2001=A1511))&gt;1,"Doppelte Buchungs-ID",IF(B1511="","Gutschein-ID fehlt",IF(SUMPRODUCT(--('Gutscheine'!$A$2:$A$501=B1511))=0,"Unbekannte Gutschein-ID",IF(SUMPRODUCT(--('Gutscheine'!$A$2:$A$501=B1511))&gt;1,"Gutschein-ID steht doppelt auf „Gutscheine“",IF(NOT(ISNUMBER(C1511)),"Datum fehlt oder ist kein Datum",IF(OR(C1511&lt;DATE(2000,1,1),C1511&gt;DATE(2100,12,31)),"Datum außerhalb des gültigen Bereichs",IF(NOT(ISNUMBER(D1511)),"Betrag fehlt oder ist keine Zahl",IF(D1511&lt;=0,"Betrag muss über 0 liegen",IF(ROUND(D1511,2)&lt;&gt;D1511,"Betrag hat mehr als 2 Nachkommastellen",IF(C1511&lt;SUMPRODUCT(--('Gutscheine'!$A$2:$A$501=B1511),'Gutscheine'!$B$2:$B$501),"Vor dem Ausgabedatum eingelöst",IF(ROUND(SUMPRODUCT(--($B$2:B1511=B1511),$D$2:D1511),2)&gt;ROUND(SUMPRODUCT(--('Gutscheine'!$A$2:$A$501=B1511),'Gutscheine'!$C$2:$C$501),2),"Übersteigt das Restguthaben","OK")))))))))))))</f>
        <v/>
      </c>
    </row>
    <row r="1512" spans="1:5">
      <c r="A1512" s="7"/>
      <c r="B1512" s="7"/>
      <c r="C1512" s="8"/>
      <c r="D1512" s="9"/>
      <c r="E1512" s="11">
        <f>IF(COUNTA(A1512:D1512)=0,"",IF(A1512="","Buchungs-ID fehlt",IF(SUMPRODUCT(--($A$2:$A$2001=A1512))&gt;1,"Doppelte Buchungs-ID",IF(B1512="","Gutschein-ID fehlt",IF(SUMPRODUCT(--('Gutscheine'!$A$2:$A$501=B1512))=0,"Unbekannte Gutschein-ID",IF(SUMPRODUCT(--('Gutscheine'!$A$2:$A$501=B1512))&gt;1,"Gutschein-ID steht doppelt auf „Gutscheine“",IF(NOT(ISNUMBER(C1512)),"Datum fehlt oder ist kein Datum",IF(OR(C1512&lt;DATE(2000,1,1),C1512&gt;DATE(2100,12,31)),"Datum außerhalb des gültigen Bereichs",IF(NOT(ISNUMBER(D1512)),"Betrag fehlt oder ist keine Zahl",IF(D1512&lt;=0,"Betrag muss über 0 liegen",IF(ROUND(D1512,2)&lt;&gt;D1512,"Betrag hat mehr als 2 Nachkommastellen",IF(C1512&lt;SUMPRODUCT(--('Gutscheine'!$A$2:$A$501=B1512),'Gutscheine'!$B$2:$B$501),"Vor dem Ausgabedatum eingelöst",IF(ROUND(SUMPRODUCT(--($B$2:B1512=B1512),$D$2:D1512),2)&gt;ROUND(SUMPRODUCT(--('Gutscheine'!$A$2:$A$501=B1512),'Gutscheine'!$C$2:$C$501),2),"Übersteigt das Restguthaben","OK")))))))))))))</f>
        <v/>
      </c>
    </row>
    <row r="1513" spans="1:5">
      <c r="A1513" s="7"/>
      <c r="B1513" s="7"/>
      <c r="C1513" s="8"/>
      <c r="D1513" s="9"/>
      <c r="E1513" s="11">
        <f>IF(COUNTA(A1513:D1513)=0,"",IF(A1513="","Buchungs-ID fehlt",IF(SUMPRODUCT(--($A$2:$A$2001=A1513))&gt;1,"Doppelte Buchungs-ID",IF(B1513="","Gutschein-ID fehlt",IF(SUMPRODUCT(--('Gutscheine'!$A$2:$A$501=B1513))=0,"Unbekannte Gutschein-ID",IF(SUMPRODUCT(--('Gutscheine'!$A$2:$A$501=B1513))&gt;1,"Gutschein-ID steht doppelt auf „Gutscheine“",IF(NOT(ISNUMBER(C1513)),"Datum fehlt oder ist kein Datum",IF(OR(C1513&lt;DATE(2000,1,1),C1513&gt;DATE(2100,12,31)),"Datum außerhalb des gültigen Bereichs",IF(NOT(ISNUMBER(D1513)),"Betrag fehlt oder ist keine Zahl",IF(D1513&lt;=0,"Betrag muss über 0 liegen",IF(ROUND(D1513,2)&lt;&gt;D1513,"Betrag hat mehr als 2 Nachkommastellen",IF(C1513&lt;SUMPRODUCT(--('Gutscheine'!$A$2:$A$501=B1513),'Gutscheine'!$B$2:$B$501),"Vor dem Ausgabedatum eingelöst",IF(ROUND(SUMPRODUCT(--($B$2:B1513=B1513),$D$2:D1513),2)&gt;ROUND(SUMPRODUCT(--('Gutscheine'!$A$2:$A$501=B1513),'Gutscheine'!$C$2:$C$501),2),"Übersteigt das Restguthaben","OK")))))))))))))</f>
        <v/>
      </c>
    </row>
    <row r="1514" spans="1:5">
      <c r="A1514" s="7"/>
      <c r="B1514" s="7"/>
      <c r="C1514" s="8"/>
      <c r="D1514" s="9"/>
      <c r="E1514" s="11">
        <f>IF(COUNTA(A1514:D1514)=0,"",IF(A1514="","Buchungs-ID fehlt",IF(SUMPRODUCT(--($A$2:$A$2001=A1514))&gt;1,"Doppelte Buchungs-ID",IF(B1514="","Gutschein-ID fehlt",IF(SUMPRODUCT(--('Gutscheine'!$A$2:$A$501=B1514))=0,"Unbekannte Gutschein-ID",IF(SUMPRODUCT(--('Gutscheine'!$A$2:$A$501=B1514))&gt;1,"Gutschein-ID steht doppelt auf „Gutscheine“",IF(NOT(ISNUMBER(C1514)),"Datum fehlt oder ist kein Datum",IF(OR(C1514&lt;DATE(2000,1,1),C1514&gt;DATE(2100,12,31)),"Datum außerhalb des gültigen Bereichs",IF(NOT(ISNUMBER(D1514)),"Betrag fehlt oder ist keine Zahl",IF(D1514&lt;=0,"Betrag muss über 0 liegen",IF(ROUND(D1514,2)&lt;&gt;D1514,"Betrag hat mehr als 2 Nachkommastellen",IF(C1514&lt;SUMPRODUCT(--('Gutscheine'!$A$2:$A$501=B1514),'Gutscheine'!$B$2:$B$501),"Vor dem Ausgabedatum eingelöst",IF(ROUND(SUMPRODUCT(--($B$2:B1514=B1514),$D$2:D1514),2)&gt;ROUND(SUMPRODUCT(--('Gutscheine'!$A$2:$A$501=B1514),'Gutscheine'!$C$2:$C$501),2),"Übersteigt das Restguthaben","OK")))))))))))))</f>
        <v/>
      </c>
    </row>
    <row r="1515" spans="1:5">
      <c r="A1515" s="7"/>
      <c r="B1515" s="7"/>
      <c r="C1515" s="8"/>
      <c r="D1515" s="9"/>
      <c r="E1515" s="11">
        <f>IF(COUNTA(A1515:D1515)=0,"",IF(A1515="","Buchungs-ID fehlt",IF(SUMPRODUCT(--($A$2:$A$2001=A1515))&gt;1,"Doppelte Buchungs-ID",IF(B1515="","Gutschein-ID fehlt",IF(SUMPRODUCT(--('Gutscheine'!$A$2:$A$501=B1515))=0,"Unbekannte Gutschein-ID",IF(SUMPRODUCT(--('Gutscheine'!$A$2:$A$501=B1515))&gt;1,"Gutschein-ID steht doppelt auf „Gutscheine“",IF(NOT(ISNUMBER(C1515)),"Datum fehlt oder ist kein Datum",IF(OR(C1515&lt;DATE(2000,1,1),C1515&gt;DATE(2100,12,31)),"Datum außerhalb des gültigen Bereichs",IF(NOT(ISNUMBER(D1515)),"Betrag fehlt oder ist keine Zahl",IF(D1515&lt;=0,"Betrag muss über 0 liegen",IF(ROUND(D1515,2)&lt;&gt;D1515,"Betrag hat mehr als 2 Nachkommastellen",IF(C1515&lt;SUMPRODUCT(--('Gutscheine'!$A$2:$A$501=B1515),'Gutscheine'!$B$2:$B$501),"Vor dem Ausgabedatum eingelöst",IF(ROUND(SUMPRODUCT(--($B$2:B1515=B1515),$D$2:D1515),2)&gt;ROUND(SUMPRODUCT(--('Gutscheine'!$A$2:$A$501=B1515),'Gutscheine'!$C$2:$C$501),2),"Übersteigt das Restguthaben","OK")))))))))))))</f>
        <v/>
      </c>
    </row>
    <row r="1516" spans="1:5">
      <c r="A1516" s="7"/>
      <c r="B1516" s="7"/>
      <c r="C1516" s="8"/>
      <c r="D1516" s="9"/>
      <c r="E1516" s="11">
        <f>IF(COUNTA(A1516:D1516)=0,"",IF(A1516="","Buchungs-ID fehlt",IF(SUMPRODUCT(--($A$2:$A$2001=A1516))&gt;1,"Doppelte Buchungs-ID",IF(B1516="","Gutschein-ID fehlt",IF(SUMPRODUCT(--('Gutscheine'!$A$2:$A$501=B1516))=0,"Unbekannte Gutschein-ID",IF(SUMPRODUCT(--('Gutscheine'!$A$2:$A$501=B1516))&gt;1,"Gutschein-ID steht doppelt auf „Gutscheine“",IF(NOT(ISNUMBER(C1516)),"Datum fehlt oder ist kein Datum",IF(OR(C1516&lt;DATE(2000,1,1),C1516&gt;DATE(2100,12,31)),"Datum außerhalb des gültigen Bereichs",IF(NOT(ISNUMBER(D1516)),"Betrag fehlt oder ist keine Zahl",IF(D1516&lt;=0,"Betrag muss über 0 liegen",IF(ROUND(D1516,2)&lt;&gt;D1516,"Betrag hat mehr als 2 Nachkommastellen",IF(C1516&lt;SUMPRODUCT(--('Gutscheine'!$A$2:$A$501=B1516),'Gutscheine'!$B$2:$B$501),"Vor dem Ausgabedatum eingelöst",IF(ROUND(SUMPRODUCT(--($B$2:B1516=B1516),$D$2:D1516),2)&gt;ROUND(SUMPRODUCT(--('Gutscheine'!$A$2:$A$501=B1516),'Gutscheine'!$C$2:$C$501),2),"Übersteigt das Restguthaben","OK")))))))))))))</f>
        <v/>
      </c>
    </row>
    <row r="1517" spans="1:5">
      <c r="A1517" s="7"/>
      <c r="B1517" s="7"/>
      <c r="C1517" s="8"/>
      <c r="D1517" s="9"/>
      <c r="E1517" s="11">
        <f>IF(COUNTA(A1517:D1517)=0,"",IF(A1517="","Buchungs-ID fehlt",IF(SUMPRODUCT(--($A$2:$A$2001=A1517))&gt;1,"Doppelte Buchungs-ID",IF(B1517="","Gutschein-ID fehlt",IF(SUMPRODUCT(--('Gutscheine'!$A$2:$A$501=B1517))=0,"Unbekannte Gutschein-ID",IF(SUMPRODUCT(--('Gutscheine'!$A$2:$A$501=B1517))&gt;1,"Gutschein-ID steht doppelt auf „Gutscheine“",IF(NOT(ISNUMBER(C1517)),"Datum fehlt oder ist kein Datum",IF(OR(C1517&lt;DATE(2000,1,1),C1517&gt;DATE(2100,12,31)),"Datum außerhalb des gültigen Bereichs",IF(NOT(ISNUMBER(D1517)),"Betrag fehlt oder ist keine Zahl",IF(D1517&lt;=0,"Betrag muss über 0 liegen",IF(ROUND(D1517,2)&lt;&gt;D1517,"Betrag hat mehr als 2 Nachkommastellen",IF(C1517&lt;SUMPRODUCT(--('Gutscheine'!$A$2:$A$501=B1517),'Gutscheine'!$B$2:$B$501),"Vor dem Ausgabedatum eingelöst",IF(ROUND(SUMPRODUCT(--($B$2:B1517=B1517),$D$2:D1517),2)&gt;ROUND(SUMPRODUCT(--('Gutscheine'!$A$2:$A$501=B1517),'Gutscheine'!$C$2:$C$501),2),"Übersteigt das Restguthaben","OK")))))))))))))</f>
        <v/>
      </c>
    </row>
    <row r="1518" spans="1:5">
      <c r="A1518" s="7"/>
      <c r="B1518" s="7"/>
      <c r="C1518" s="8"/>
      <c r="D1518" s="9"/>
      <c r="E1518" s="11">
        <f>IF(COUNTA(A1518:D1518)=0,"",IF(A1518="","Buchungs-ID fehlt",IF(SUMPRODUCT(--($A$2:$A$2001=A1518))&gt;1,"Doppelte Buchungs-ID",IF(B1518="","Gutschein-ID fehlt",IF(SUMPRODUCT(--('Gutscheine'!$A$2:$A$501=B1518))=0,"Unbekannte Gutschein-ID",IF(SUMPRODUCT(--('Gutscheine'!$A$2:$A$501=B1518))&gt;1,"Gutschein-ID steht doppelt auf „Gutscheine“",IF(NOT(ISNUMBER(C1518)),"Datum fehlt oder ist kein Datum",IF(OR(C1518&lt;DATE(2000,1,1),C1518&gt;DATE(2100,12,31)),"Datum außerhalb des gültigen Bereichs",IF(NOT(ISNUMBER(D1518)),"Betrag fehlt oder ist keine Zahl",IF(D1518&lt;=0,"Betrag muss über 0 liegen",IF(ROUND(D1518,2)&lt;&gt;D1518,"Betrag hat mehr als 2 Nachkommastellen",IF(C1518&lt;SUMPRODUCT(--('Gutscheine'!$A$2:$A$501=B1518),'Gutscheine'!$B$2:$B$501),"Vor dem Ausgabedatum eingelöst",IF(ROUND(SUMPRODUCT(--($B$2:B1518=B1518),$D$2:D1518),2)&gt;ROUND(SUMPRODUCT(--('Gutscheine'!$A$2:$A$501=B1518),'Gutscheine'!$C$2:$C$501),2),"Übersteigt das Restguthaben","OK")))))))))))))</f>
        <v/>
      </c>
    </row>
    <row r="1519" spans="1:5">
      <c r="A1519" s="7"/>
      <c r="B1519" s="7"/>
      <c r="C1519" s="8"/>
      <c r="D1519" s="9"/>
      <c r="E1519" s="11">
        <f>IF(COUNTA(A1519:D1519)=0,"",IF(A1519="","Buchungs-ID fehlt",IF(SUMPRODUCT(--($A$2:$A$2001=A1519))&gt;1,"Doppelte Buchungs-ID",IF(B1519="","Gutschein-ID fehlt",IF(SUMPRODUCT(--('Gutscheine'!$A$2:$A$501=B1519))=0,"Unbekannte Gutschein-ID",IF(SUMPRODUCT(--('Gutscheine'!$A$2:$A$501=B1519))&gt;1,"Gutschein-ID steht doppelt auf „Gutscheine“",IF(NOT(ISNUMBER(C1519)),"Datum fehlt oder ist kein Datum",IF(OR(C1519&lt;DATE(2000,1,1),C1519&gt;DATE(2100,12,31)),"Datum außerhalb des gültigen Bereichs",IF(NOT(ISNUMBER(D1519)),"Betrag fehlt oder ist keine Zahl",IF(D1519&lt;=0,"Betrag muss über 0 liegen",IF(ROUND(D1519,2)&lt;&gt;D1519,"Betrag hat mehr als 2 Nachkommastellen",IF(C1519&lt;SUMPRODUCT(--('Gutscheine'!$A$2:$A$501=B1519),'Gutscheine'!$B$2:$B$501),"Vor dem Ausgabedatum eingelöst",IF(ROUND(SUMPRODUCT(--($B$2:B1519=B1519),$D$2:D1519),2)&gt;ROUND(SUMPRODUCT(--('Gutscheine'!$A$2:$A$501=B1519),'Gutscheine'!$C$2:$C$501),2),"Übersteigt das Restguthaben","OK")))))))))))))</f>
        <v/>
      </c>
    </row>
    <row r="1520" spans="1:5">
      <c r="A1520" s="7"/>
      <c r="B1520" s="7"/>
      <c r="C1520" s="8"/>
      <c r="D1520" s="9"/>
      <c r="E1520" s="11">
        <f>IF(COUNTA(A1520:D1520)=0,"",IF(A1520="","Buchungs-ID fehlt",IF(SUMPRODUCT(--($A$2:$A$2001=A1520))&gt;1,"Doppelte Buchungs-ID",IF(B1520="","Gutschein-ID fehlt",IF(SUMPRODUCT(--('Gutscheine'!$A$2:$A$501=B1520))=0,"Unbekannte Gutschein-ID",IF(SUMPRODUCT(--('Gutscheine'!$A$2:$A$501=B1520))&gt;1,"Gutschein-ID steht doppelt auf „Gutscheine“",IF(NOT(ISNUMBER(C1520)),"Datum fehlt oder ist kein Datum",IF(OR(C1520&lt;DATE(2000,1,1),C1520&gt;DATE(2100,12,31)),"Datum außerhalb des gültigen Bereichs",IF(NOT(ISNUMBER(D1520)),"Betrag fehlt oder ist keine Zahl",IF(D1520&lt;=0,"Betrag muss über 0 liegen",IF(ROUND(D1520,2)&lt;&gt;D1520,"Betrag hat mehr als 2 Nachkommastellen",IF(C1520&lt;SUMPRODUCT(--('Gutscheine'!$A$2:$A$501=B1520),'Gutscheine'!$B$2:$B$501),"Vor dem Ausgabedatum eingelöst",IF(ROUND(SUMPRODUCT(--($B$2:B1520=B1520),$D$2:D1520),2)&gt;ROUND(SUMPRODUCT(--('Gutscheine'!$A$2:$A$501=B1520),'Gutscheine'!$C$2:$C$501),2),"Übersteigt das Restguthaben","OK")))))))))))))</f>
        <v/>
      </c>
    </row>
    <row r="1521" spans="1:5">
      <c r="A1521" s="7"/>
      <c r="B1521" s="7"/>
      <c r="C1521" s="8"/>
      <c r="D1521" s="9"/>
      <c r="E1521" s="11">
        <f>IF(COUNTA(A1521:D1521)=0,"",IF(A1521="","Buchungs-ID fehlt",IF(SUMPRODUCT(--($A$2:$A$2001=A1521))&gt;1,"Doppelte Buchungs-ID",IF(B1521="","Gutschein-ID fehlt",IF(SUMPRODUCT(--('Gutscheine'!$A$2:$A$501=B1521))=0,"Unbekannte Gutschein-ID",IF(SUMPRODUCT(--('Gutscheine'!$A$2:$A$501=B1521))&gt;1,"Gutschein-ID steht doppelt auf „Gutscheine“",IF(NOT(ISNUMBER(C1521)),"Datum fehlt oder ist kein Datum",IF(OR(C1521&lt;DATE(2000,1,1),C1521&gt;DATE(2100,12,31)),"Datum außerhalb des gültigen Bereichs",IF(NOT(ISNUMBER(D1521)),"Betrag fehlt oder ist keine Zahl",IF(D1521&lt;=0,"Betrag muss über 0 liegen",IF(ROUND(D1521,2)&lt;&gt;D1521,"Betrag hat mehr als 2 Nachkommastellen",IF(C1521&lt;SUMPRODUCT(--('Gutscheine'!$A$2:$A$501=B1521),'Gutscheine'!$B$2:$B$501),"Vor dem Ausgabedatum eingelöst",IF(ROUND(SUMPRODUCT(--($B$2:B1521=B1521),$D$2:D1521),2)&gt;ROUND(SUMPRODUCT(--('Gutscheine'!$A$2:$A$501=B1521),'Gutscheine'!$C$2:$C$501),2),"Übersteigt das Restguthaben","OK")))))))))))))</f>
        <v/>
      </c>
    </row>
    <row r="1522" spans="1:5">
      <c r="A1522" s="7"/>
      <c r="B1522" s="7"/>
      <c r="C1522" s="8"/>
      <c r="D1522" s="9"/>
      <c r="E1522" s="11">
        <f>IF(COUNTA(A1522:D1522)=0,"",IF(A1522="","Buchungs-ID fehlt",IF(SUMPRODUCT(--($A$2:$A$2001=A1522))&gt;1,"Doppelte Buchungs-ID",IF(B1522="","Gutschein-ID fehlt",IF(SUMPRODUCT(--('Gutscheine'!$A$2:$A$501=B1522))=0,"Unbekannte Gutschein-ID",IF(SUMPRODUCT(--('Gutscheine'!$A$2:$A$501=B1522))&gt;1,"Gutschein-ID steht doppelt auf „Gutscheine“",IF(NOT(ISNUMBER(C1522)),"Datum fehlt oder ist kein Datum",IF(OR(C1522&lt;DATE(2000,1,1),C1522&gt;DATE(2100,12,31)),"Datum außerhalb des gültigen Bereichs",IF(NOT(ISNUMBER(D1522)),"Betrag fehlt oder ist keine Zahl",IF(D1522&lt;=0,"Betrag muss über 0 liegen",IF(ROUND(D1522,2)&lt;&gt;D1522,"Betrag hat mehr als 2 Nachkommastellen",IF(C1522&lt;SUMPRODUCT(--('Gutscheine'!$A$2:$A$501=B1522),'Gutscheine'!$B$2:$B$501),"Vor dem Ausgabedatum eingelöst",IF(ROUND(SUMPRODUCT(--($B$2:B1522=B1522),$D$2:D1522),2)&gt;ROUND(SUMPRODUCT(--('Gutscheine'!$A$2:$A$501=B1522),'Gutscheine'!$C$2:$C$501),2),"Übersteigt das Restguthaben","OK")))))))))))))</f>
        <v/>
      </c>
    </row>
    <row r="1523" spans="1:5">
      <c r="A1523" s="7"/>
      <c r="B1523" s="7"/>
      <c r="C1523" s="8"/>
      <c r="D1523" s="9"/>
      <c r="E1523" s="11">
        <f>IF(COUNTA(A1523:D1523)=0,"",IF(A1523="","Buchungs-ID fehlt",IF(SUMPRODUCT(--($A$2:$A$2001=A1523))&gt;1,"Doppelte Buchungs-ID",IF(B1523="","Gutschein-ID fehlt",IF(SUMPRODUCT(--('Gutscheine'!$A$2:$A$501=B1523))=0,"Unbekannte Gutschein-ID",IF(SUMPRODUCT(--('Gutscheine'!$A$2:$A$501=B1523))&gt;1,"Gutschein-ID steht doppelt auf „Gutscheine“",IF(NOT(ISNUMBER(C1523)),"Datum fehlt oder ist kein Datum",IF(OR(C1523&lt;DATE(2000,1,1),C1523&gt;DATE(2100,12,31)),"Datum außerhalb des gültigen Bereichs",IF(NOT(ISNUMBER(D1523)),"Betrag fehlt oder ist keine Zahl",IF(D1523&lt;=0,"Betrag muss über 0 liegen",IF(ROUND(D1523,2)&lt;&gt;D1523,"Betrag hat mehr als 2 Nachkommastellen",IF(C1523&lt;SUMPRODUCT(--('Gutscheine'!$A$2:$A$501=B1523),'Gutscheine'!$B$2:$B$501),"Vor dem Ausgabedatum eingelöst",IF(ROUND(SUMPRODUCT(--($B$2:B1523=B1523),$D$2:D1523),2)&gt;ROUND(SUMPRODUCT(--('Gutscheine'!$A$2:$A$501=B1523),'Gutscheine'!$C$2:$C$501),2),"Übersteigt das Restguthaben","OK")))))))))))))</f>
        <v/>
      </c>
    </row>
    <row r="1524" spans="1:5">
      <c r="A1524" s="7"/>
      <c r="B1524" s="7"/>
      <c r="C1524" s="8"/>
      <c r="D1524" s="9"/>
      <c r="E1524" s="11">
        <f>IF(COUNTA(A1524:D1524)=0,"",IF(A1524="","Buchungs-ID fehlt",IF(SUMPRODUCT(--($A$2:$A$2001=A1524))&gt;1,"Doppelte Buchungs-ID",IF(B1524="","Gutschein-ID fehlt",IF(SUMPRODUCT(--('Gutscheine'!$A$2:$A$501=B1524))=0,"Unbekannte Gutschein-ID",IF(SUMPRODUCT(--('Gutscheine'!$A$2:$A$501=B1524))&gt;1,"Gutschein-ID steht doppelt auf „Gutscheine“",IF(NOT(ISNUMBER(C1524)),"Datum fehlt oder ist kein Datum",IF(OR(C1524&lt;DATE(2000,1,1),C1524&gt;DATE(2100,12,31)),"Datum außerhalb des gültigen Bereichs",IF(NOT(ISNUMBER(D1524)),"Betrag fehlt oder ist keine Zahl",IF(D1524&lt;=0,"Betrag muss über 0 liegen",IF(ROUND(D1524,2)&lt;&gt;D1524,"Betrag hat mehr als 2 Nachkommastellen",IF(C1524&lt;SUMPRODUCT(--('Gutscheine'!$A$2:$A$501=B1524),'Gutscheine'!$B$2:$B$501),"Vor dem Ausgabedatum eingelöst",IF(ROUND(SUMPRODUCT(--($B$2:B1524=B1524),$D$2:D1524),2)&gt;ROUND(SUMPRODUCT(--('Gutscheine'!$A$2:$A$501=B1524),'Gutscheine'!$C$2:$C$501),2),"Übersteigt das Restguthaben","OK")))))))))))))</f>
        <v/>
      </c>
    </row>
    <row r="1525" spans="1:5">
      <c r="A1525" s="7"/>
      <c r="B1525" s="7"/>
      <c r="C1525" s="8"/>
      <c r="D1525" s="9"/>
      <c r="E1525" s="11">
        <f>IF(COUNTA(A1525:D1525)=0,"",IF(A1525="","Buchungs-ID fehlt",IF(SUMPRODUCT(--($A$2:$A$2001=A1525))&gt;1,"Doppelte Buchungs-ID",IF(B1525="","Gutschein-ID fehlt",IF(SUMPRODUCT(--('Gutscheine'!$A$2:$A$501=B1525))=0,"Unbekannte Gutschein-ID",IF(SUMPRODUCT(--('Gutscheine'!$A$2:$A$501=B1525))&gt;1,"Gutschein-ID steht doppelt auf „Gutscheine“",IF(NOT(ISNUMBER(C1525)),"Datum fehlt oder ist kein Datum",IF(OR(C1525&lt;DATE(2000,1,1),C1525&gt;DATE(2100,12,31)),"Datum außerhalb des gültigen Bereichs",IF(NOT(ISNUMBER(D1525)),"Betrag fehlt oder ist keine Zahl",IF(D1525&lt;=0,"Betrag muss über 0 liegen",IF(ROUND(D1525,2)&lt;&gt;D1525,"Betrag hat mehr als 2 Nachkommastellen",IF(C1525&lt;SUMPRODUCT(--('Gutscheine'!$A$2:$A$501=B1525),'Gutscheine'!$B$2:$B$501),"Vor dem Ausgabedatum eingelöst",IF(ROUND(SUMPRODUCT(--($B$2:B1525=B1525),$D$2:D1525),2)&gt;ROUND(SUMPRODUCT(--('Gutscheine'!$A$2:$A$501=B1525),'Gutscheine'!$C$2:$C$501),2),"Übersteigt das Restguthaben","OK")))))))))))))</f>
        <v/>
      </c>
    </row>
    <row r="1526" spans="1:5">
      <c r="A1526" s="7"/>
      <c r="B1526" s="7"/>
      <c r="C1526" s="8"/>
      <c r="D1526" s="9"/>
      <c r="E1526" s="11">
        <f>IF(COUNTA(A1526:D1526)=0,"",IF(A1526="","Buchungs-ID fehlt",IF(SUMPRODUCT(--($A$2:$A$2001=A1526))&gt;1,"Doppelte Buchungs-ID",IF(B1526="","Gutschein-ID fehlt",IF(SUMPRODUCT(--('Gutscheine'!$A$2:$A$501=B1526))=0,"Unbekannte Gutschein-ID",IF(SUMPRODUCT(--('Gutscheine'!$A$2:$A$501=B1526))&gt;1,"Gutschein-ID steht doppelt auf „Gutscheine“",IF(NOT(ISNUMBER(C1526)),"Datum fehlt oder ist kein Datum",IF(OR(C1526&lt;DATE(2000,1,1),C1526&gt;DATE(2100,12,31)),"Datum außerhalb des gültigen Bereichs",IF(NOT(ISNUMBER(D1526)),"Betrag fehlt oder ist keine Zahl",IF(D1526&lt;=0,"Betrag muss über 0 liegen",IF(ROUND(D1526,2)&lt;&gt;D1526,"Betrag hat mehr als 2 Nachkommastellen",IF(C1526&lt;SUMPRODUCT(--('Gutscheine'!$A$2:$A$501=B1526),'Gutscheine'!$B$2:$B$501),"Vor dem Ausgabedatum eingelöst",IF(ROUND(SUMPRODUCT(--($B$2:B1526=B1526),$D$2:D1526),2)&gt;ROUND(SUMPRODUCT(--('Gutscheine'!$A$2:$A$501=B1526),'Gutscheine'!$C$2:$C$501),2),"Übersteigt das Restguthaben","OK")))))))))))))</f>
        <v/>
      </c>
    </row>
    <row r="1527" spans="1:5">
      <c r="A1527" s="7"/>
      <c r="B1527" s="7"/>
      <c r="C1527" s="8"/>
      <c r="D1527" s="9"/>
      <c r="E1527" s="11">
        <f>IF(COUNTA(A1527:D1527)=0,"",IF(A1527="","Buchungs-ID fehlt",IF(SUMPRODUCT(--($A$2:$A$2001=A1527))&gt;1,"Doppelte Buchungs-ID",IF(B1527="","Gutschein-ID fehlt",IF(SUMPRODUCT(--('Gutscheine'!$A$2:$A$501=B1527))=0,"Unbekannte Gutschein-ID",IF(SUMPRODUCT(--('Gutscheine'!$A$2:$A$501=B1527))&gt;1,"Gutschein-ID steht doppelt auf „Gutscheine“",IF(NOT(ISNUMBER(C1527)),"Datum fehlt oder ist kein Datum",IF(OR(C1527&lt;DATE(2000,1,1),C1527&gt;DATE(2100,12,31)),"Datum außerhalb des gültigen Bereichs",IF(NOT(ISNUMBER(D1527)),"Betrag fehlt oder ist keine Zahl",IF(D1527&lt;=0,"Betrag muss über 0 liegen",IF(ROUND(D1527,2)&lt;&gt;D1527,"Betrag hat mehr als 2 Nachkommastellen",IF(C1527&lt;SUMPRODUCT(--('Gutscheine'!$A$2:$A$501=B1527),'Gutscheine'!$B$2:$B$501),"Vor dem Ausgabedatum eingelöst",IF(ROUND(SUMPRODUCT(--($B$2:B1527=B1527),$D$2:D1527),2)&gt;ROUND(SUMPRODUCT(--('Gutscheine'!$A$2:$A$501=B1527),'Gutscheine'!$C$2:$C$501),2),"Übersteigt das Restguthaben","OK")))))))))))))</f>
        <v/>
      </c>
    </row>
    <row r="1528" spans="1:5">
      <c r="A1528" s="7"/>
      <c r="B1528" s="7"/>
      <c r="C1528" s="8"/>
      <c r="D1528" s="9"/>
      <c r="E1528" s="11">
        <f>IF(COUNTA(A1528:D1528)=0,"",IF(A1528="","Buchungs-ID fehlt",IF(SUMPRODUCT(--($A$2:$A$2001=A1528))&gt;1,"Doppelte Buchungs-ID",IF(B1528="","Gutschein-ID fehlt",IF(SUMPRODUCT(--('Gutscheine'!$A$2:$A$501=B1528))=0,"Unbekannte Gutschein-ID",IF(SUMPRODUCT(--('Gutscheine'!$A$2:$A$501=B1528))&gt;1,"Gutschein-ID steht doppelt auf „Gutscheine“",IF(NOT(ISNUMBER(C1528)),"Datum fehlt oder ist kein Datum",IF(OR(C1528&lt;DATE(2000,1,1),C1528&gt;DATE(2100,12,31)),"Datum außerhalb des gültigen Bereichs",IF(NOT(ISNUMBER(D1528)),"Betrag fehlt oder ist keine Zahl",IF(D1528&lt;=0,"Betrag muss über 0 liegen",IF(ROUND(D1528,2)&lt;&gt;D1528,"Betrag hat mehr als 2 Nachkommastellen",IF(C1528&lt;SUMPRODUCT(--('Gutscheine'!$A$2:$A$501=B1528),'Gutscheine'!$B$2:$B$501),"Vor dem Ausgabedatum eingelöst",IF(ROUND(SUMPRODUCT(--($B$2:B1528=B1528),$D$2:D1528),2)&gt;ROUND(SUMPRODUCT(--('Gutscheine'!$A$2:$A$501=B1528),'Gutscheine'!$C$2:$C$501),2),"Übersteigt das Restguthaben","OK")))))))))))))</f>
        <v/>
      </c>
    </row>
    <row r="1529" spans="1:5">
      <c r="A1529" s="7"/>
      <c r="B1529" s="7"/>
      <c r="C1529" s="8"/>
      <c r="D1529" s="9"/>
      <c r="E1529" s="11">
        <f>IF(COUNTA(A1529:D1529)=0,"",IF(A1529="","Buchungs-ID fehlt",IF(SUMPRODUCT(--($A$2:$A$2001=A1529))&gt;1,"Doppelte Buchungs-ID",IF(B1529="","Gutschein-ID fehlt",IF(SUMPRODUCT(--('Gutscheine'!$A$2:$A$501=B1529))=0,"Unbekannte Gutschein-ID",IF(SUMPRODUCT(--('Gutscheine'!$A$2:$A$501=B1529))&gt;1,"Gutschein-ID steht doppelt auf „Gutscheine“",IF(NOT(ISNUMBER(C1529)),"Datum fehlt oder ist kein Datum",IF(OR(C1529&lt;DATE(2000,1,1),C1529&gt;DATE(2100,12,31)),"Datum außerhalb des gültigen Bereichs",IF(NOT(ISNUMBER(D1529)),"Betrag fehlt oder ist keine Zahl",IF(D1529&lt;=0,"Betrag muss über 0 liegen",IF(ROUND(D1529,2)&lt;&gt;D1529,"Betrag hat mehr als 2 Nachkommastellen",IF(C1529&lt;SUMPRODUCT(--('Gutscheine'!$A$2:$A$501=B1529),'Gutscheine'!$B$2:$B$501),"Vor dem Ausgabedatum eingelöst",IF(ROUND(SUMPRODUCT(--($B$2:B1529=B1529),$D$2:D1529),2)&gt;ROUND(SUMPRODUCT(--('Gutscheine'!$A$2:$A$501=B1529),'Gutscheine'!$C$2:$C$501),2),"Übersteigt das Restguthaben","OK")))))))))))))</f>
        <v/>
      </c>
    </row>
    <row r="1530" spans="1:5">
      <c r="A1530" s="7"/>
      <c r="B1530" s="7"/>
      <c r="C1530" s="8"/>
      <c r="D1530" s="9"/>
      <c r="E1530" s="11">
        <f>IF(COUNTA(A1530:D1530)=0,"",IF(A1530="","Buchungs-ID fehlt",IF(SUMPRODUCT(--($A$2:$A$2001=A1530))&gt;1,"Doppelte Buchungs-ID",IF(B1530="","Gutschein-ID fehlt",IF(SUMPRODUCT(--('Gutscheine'!$A$2:$A$501=B1530))=0,"Unbekannte Gutschein-ID",IF(SUMPRODUCT(--('Gutscheine'!$A$2:$A$501=B1530))&gt;1,"Gutschein-ID steht doppelt auf „Gutscheine“",IF(NOT(ISNUMBER(C1530)),"Datum fehlt oder ist kein Datum",IF(OR(C1530&lt;DATE(2000,1,1),C1530&gt;DATE(2100,12,31)),"Datum außerhalb des gültigen Bereichs",IF(NOT(ISNUMBER(D1530)),"Betrag fehlt oder ist keine Zahl",IF(D1530&lt;=0,"Betrag muss über 0 liegen",IF(ROUND(D1530,2)&lt;&gt;D1530,"Betrag hat mehr als 2 Nachkommastellen",IF(C1530&lt;SUMPRODUCT(--('Gutscheine'!$A$2:$A$501=B1530),'Gutscheine'!$B$2:$B$501),"Vor dem Ausgabedatum eingelöst",IF(ROUND(SUMPRODUCT(--($B$2:B1530=B1530),$D$2:D1530),2)&gt;ROUND(SUMPRODUCT(--('Gutscheine'!$A$2:$A$501=B1530),'Gutscheine'!$C$2:$C$501),2),"Übersteigt das Restguthaben","OK")))))))))))))</f>
        <v/>
      </c>
    </row>
    <row r="1531" spans="1:5">
      <c r="A1531" s="7"/>
      <c r="B1531" s="7"/>
      <c r="C1531" s="8"/>
      <c r="D1531" s="9"/>
      <c r="E1531" s="11">
        <f>IF(COUNTA(A1531:D1531)=0,"",IF(A1531="","Buchungs-ID fehlt",IF(SUMPRODUCT(--($A$2:$A$2001=A1531))&gt;1,"Doppelte Buchungs-ID",IF(B1531="","Gutschein-ID fehlt",IF(SUMPRODUCT(--('Gutscheine'!$A$2:$A$501=B1531))=0,"Unbekannte Gutschein-ID",IF(SUMPRODUCT(--('Gutscheine'!$A$2:$A$501=B1531))&gt;1,"Gutschein-ID steht doppelt auf „Gutscheine“",IF(NOT(ISNUMBER(C1531)),"Datum fehlt oder ist kein Datum",IF(OR(C1531&lt;DATE(2000,1,1),C1531&gt;DATE(2100,12,31)),"Datum außerhalb des gültigen Bereichs",IF(NOT(ISNUMBER(D1531)),"Betrag fehlt oder ist keine Zahl",IF(D1531&lt;=0,"Betrag muss über 0 liegen",IF(ROUND(D1531,2)&lt;&gt;D1531,"Betrag hat mehr als 2 Nachkommastellen",IF(C1531&lt;SUMPRODUCT(--('Gutscheine'!$A$2:$A$501=B1531),'Gutscheine'!$B$2:$B$501),"Vor dem Ausgabedatum eingelöst",IF(ROUND(SUMPRODUCT(--($B$2:B1531=B1531),$D$2:D1531),2)&gt;ROUND(SUMPRODUCT(--('Gutscheine'!$A$2:$A$501=B1531),'Gutscheine'!$C$2:$C$501),2),"Übersteigt das Restguthaben","OK")))))))))))))</f>
        <v/>
      </c>
    </row>
    <row r="1532" spans="1:5">
      <c r="A1532" s="7"/>
      <c r="B1532" s="7"/>
      <c r="C1532" s="8"/>
      <c r="D1532" s="9"/>
      <c r="E1532" s="11">
        <f>IF(COUNTA(A1532:D1532)=0,"",IF(A1532="","Buchungs-ID fehlt",IF(SUMPRODUCT(--($A$2:$A$2001=A1532))&gt;1,"Doppelte Buchungs-ID",IF(B1532="","Gutschein-ID fehlt",IF(SUMPRODUCT(--('Gutscheine'!$A$2:$A$501=B1532))=0,"Unbekannte Gutschein-ID",IF(SUMPRODUCT(--('Gutscheine'!$A$2:$A$501=B1532))&gt;1,"Gutschein-ID steht doppelt auf „Gutscheine“",IF(NOT(ISNUMBER(C1532)),"Datum fehlt oder ist kein Datum",IF(OR(C1532&lt;DATE(2000,1,1),C1532&gt;DATE(2100,12,31)),"Datum außerhalb des gültigen Bereichs",IF(NOT(ISNUMBER(D1532)),"Betrag fehlt oder ist keine Zahl",IF(D1532&lt;=0,"Betrag muss über 0 liegen",IF(ROUND(D1532,2)&lt;&gt;D1532,"Betrag hat mehr als 2 Nachkommastellen",IF(C1532&lt;SUMPRODUCT(--('Gutscheine'!$A$2:$A$501=B1532),'Gutscheine'!$B$2:$B$501),"Vor dem Ausgabedatum eingelöst",IF(ROUND(SUMPRODUCT(--($B$2:B1532=B1532),$D$2:D1532),2)&gt;ROUND(SUMPRODUCT(--('Gutscheine'!$A$2:$A$501=B1532),'Gutscheine'!$C$2:$C$501),2),"Übersteigt das Restguthaben","OK")))))))))))))</f>
        <v/>
      </c>
    </row>
    <row r="1533" spans="1:5">
      <c r="A1533" s="7"/>
      <c r="B1533" s="7"/>
      <c r="C1533" s="8"/>
      <c r="D1533" s="9"/>
      <c r="E1533" s="11">
        <f>IF(COUNTA(A1533:D1533)=0,"",IF(A1533="","Buchungs-ID fehlt",IF(SUMPRODUCT(--($A$2:$A$2001=A1533))&gt;1,"Doppelte Buchungs-ID",IF(B1533="","Gutschein-ID fehlt",IF(SUMPRODUCT(--('Gutscheine'!$A$2:$A$501=B1533))=0,"Unbekannte Gutschein-ID",IF(SUMPRODUCT(--('Gutscheine'!$A$2:$A$501=B1533))&gt;1,"Gutschein-ID steht doppelt auf „Gutscheine“",IF(NOT(ISNUMBER(C1533)),"Datum fehlt oder ist kein Datum",IF(OR(C1533&lt;DATE(2000,1,1),C1533&gt;DATE(2100,12,31)),"Datum außerhalb des gültigen Bereichs",IF(NOT(ISNUMBER(D1533)),"Betrag fehlt oder ist keine Zahl",IF(D1533&lt;=0,"Betrag muss über 0 liegen",IF(ROUND(D1533,2)&lt;&gt;D1533,"Betrag hat mehr als 2 Nachkommastellen",IF(C1533&lt;SUMPRODUCT(--('Gutscheine'!$A$2:$A$501=B1533),'Gutscheine'!$B$2:$B$501),"Vor dem Ausgabedatum eingelöst",IF(ROUND(SUMPRODUCT(--($B$2:B1533=B1533),$D$2:D1533),2)&gt;ROUND(SUMPRODUCT(--('Gutscheine'!$A$2:$A$501=B1533),'Gutscheine'!$C$2:$C$501),2),"Übersteigt das Restguthaben","OK")))))))))))))</f>
        <v/>
      </c>
    </row>
    <row r="1534" spans="1:5">
      <c r="A1534" s="7"/>
      <c r="B1534" s="7"/>
      <c r="C1534" s="8"/>
      <c r="D1534" s="9"/>
      <c r="E1534" s="11">
        <f>IF(COUNTA(A1534:D1534)=0,"",IF(A1534="","Buchungs-ID fehlt",IF(SUMPRODUCT(--($A$2:$A$2001=A1534))&gt;1,"Doppelte Buchungs-ID",IF(B1534="","Gutschein-ID fehlt",IF(SUMPRODUCT(--('Gutscheine'!$A$2:$A$501=B1534))=0,"Unbekannte Gutschein-ID",IF(SUMPRODUCT(--('Gutscheine'!$A$2:$A$501=B1534))&gt;1,"Gutschein-ID steht doppelt auf „Gutscheine“",IF(NOT(ISNUMBER(C1534)),"Datum fehlt oder ist kein Datum",IF(OR(C1534&lt;DATE(2000,1,1),C1534&gt;DATE(2100,12,31)),"Datum außerhalb des gültigen Bereichs",IF(NOT(ISNUMBER(D1534)),"Betrag fehlt oder ist keine Zahl",IF(D1534&lt;=0,"Betrag muss über 0 liegen",IF(ROUND(D1534,2)&lt;&gt;D1534,"Betrag hat mehr als 2 Nachkommastellen",IF(C1534&lt;SUMPRODUCT(--('Gutscheine'!$A$2:$A$501=B1534),'Gutscheine'!$B$2:$B$501),"Vor dem Ausgabedatum eingelöst",IF(ROUND(SUMPRODUCT(--($B$2:B1534=B1534),$D$2:D1534),2)&gt;ROUND(SUMPRODUCT(--('Gutscheine'!$A$2:$A$501=B1534),'Gutscheine'!$C$2:$C$501),2),"Übersteigt das Restguthaben","OK")))))))))))))</f>
        <v/>
      </c>
    </row>
    <row r="1535" spans="1:5">
      <c r="A1535" s="7"/>
      <c r="B1535" s="7"/>
      <c r="C1535" s="8"/>
      <c r="D1535" s="9"/>
      <c r="E1535" s="11">
        <f>IF(COUNTA(A1535:D1535)=0,"",IF(A1535="","Buchungs-ID fehlt",IF(SUMPRODUCT(--($A$2:$A$2001=A1535))&gt;1,"Doppelte Buchungs-ID",IF(B1535="","Gutschein-ID fehlt",IF(SUMPRODUCT(--('Gutscheine'!$A$2:$A$501=B1535))=0,"Unbekannte Gutschein-ID",IF(SUMPRODUCT(--('Gutscheine'!$A$2:$A$501=B1535))&gt;1,"Gutschein-ID steht doppelt auf „Gutscheine“",IF(NOT(ISNUMBER(C1535)),"Datum fehlt oder ist kein Datum",IF(OR(C1535&lt;DATE(2000,1,1),C1535&gt;DATE(2100,12,31)),"Datum außerhalb des gültigen Bereichs",IF(NOT(ISNUMBER(D1535)),"Betrag fehlt oder ist keine Zahl",IF(D1535&lt;=0,"Betrag muss über 0 liegen",IF(ROUND(D1535,2)&lt;&gt;D1535,"Betrag hat mehr als 2 Nachkommastellen",IF(C1535&lt;SUMPRODUCT(--('Gutscheine'!$A$2:$A$501=B1535),'Gutscheine'!$B$2:$B$501),"Vor dem Ausgabedatum eingelöst",IF(ROUND(SUMPRODUCT(--($B$2:B1535=B1535),$D$2:D1535),2)&gt;ROUND(SUMPRODUCT(--('Gutscheine'!$A$2:$A$501=B1535),'Gutscheine'!$C$2:$C$501),2),"Übersteigt das Restguthaben","OK")))))))))))))</f>
        <v/>
      </c>
    </row>
    <row r="1536" spans="1:5">
      <c r="A1536" s="7"/>
      <c r="B1536" s="7"/>
      <c r="C1536" s="8"/>
      <c r="D1536" s="9"/>
      <c r="E1536" s="11">
        <f>IF(COUNTA(A1536:D1536)=0,"",IF(A1536="","Buchungs-ID fehlt",IF(SUMPRODUCT(--($A$2:$A$2001=A1536))&gt;1,"Doppelte Buchungs-ID",IF(B1536="","Gutschein-ID fehlt",IF(SUMPRODUCT(--('Gutscheine'!$A$2:$A$501=B1536))=0,"Unbekannte Gutschein-ID",IF(SUMPRODUCT(--('Gutscheine'!$A$2:$A$501=B1536))&gt;1,"Gutschein-ID steht doppelt auf „Gutscheine“",IF(NOT(ISNUMBER(C1536)),"Datum fehlt oder ist kein Datum",IF(OR(C1536&lt;DATE(2000,1,1),C1536&gt;DATE(2100,12,31)),"Datum außerhalb des gültigen Bereichs",IF(NOT(ISNUMBER(D1536)),"Betrag fehlt oder ist keine Zahl",IF(D1536&lt;=0,"Betrag muss über 0 liegen",IF(ROUND(D1536,2)&lt;&gt;D1536,"Betrag hat mehr als 2 Nachkommastellen",IF(C1536&lt;SUMPRODUCT(--('Gutscheine'!$A$2:$A$501=B1536),'Gutscheine'!$B$2:$B$501),"Vor dem Ausgabedatum eingelöst",IF(ROUND(SUMPRODUCT(--($B$2:B1536=B1536),$D$2:D1536),2)&gt;ROUND(SUMPRODUCT(--('Gutscheine'!$A$2:$A$501=B1536),'Gutscheine'!$C$2:$C$501),2),"Übersteigt das Restguthaben","OK")))))))))))))</f>
        <v/>
      </c>
    </row>
    <row r="1537" spans="1:5">
      <c r="A1537" s="7"/>
      <c r="B1537" s="7"/>
      <c r="C1537" s="8"/>
      <c r="D1537" s="9"/>
      <c r="E1537" s="11">
        <f>IF(COUNTA(A1537:D1537)=0,"",IF(A1537="","Buchungs-ID fehlt",IF(SUMPRODUCT(--($A$2:$A$2001=A1537))&gt;1,"Doppelte Buchungs-ID",IF(B1537="","Gutschein-ID fehlt",IF(SUMPRODUCT(--('Gutscheine'!$A$2:$A$501=B1537))=0,"Unbekannte Gutschein-ID",IF(SUMPRODUCT(--('Gutscheine'!$A$2:$A$501=B1537))&gt;1,"Gutschein-ID steht doppelt auf „Gutscheine“",IF(NOT(ISNUMBER(C1537)),"Datum fehlt oder ist kein Datum",IF(OR(C1537&lt;DATE(2000,1,1),C1537&gt;DATE(2100,12,31)),"Datum außerhalb des gültigen Bereichs",IF(NOT(ISNUMBER(D1537)),"Betrag fehlt oder ist keine Zahl",IF(D1537&lt;=0,"Betrag muss über 0 liegen",IF(ROUND(D1537,2)&lt;&gt;D1537,"Betrag hat mehr als 2 Nachkommastellen",IF(C1537&lt;SUMPRODUCT(--('Gutscheine'!$A$2:$A$501=B1537),'Gutscheine'!$B$2:$B$501),"Vor dem Ausgabedatum eingelöst",IF(ROUND(SUMPRODUCT(--($B$2:B1537=B1537),$D$2:D1537),2)&gt;ROUND(SUMPRODUCT(--('Gutscheine'!$A$2:$A$501=B1537),'Gutscheine'!$C$2:$C$501),2),"Übersteigt das Restguthaben","OK")))))))))))))</f>
        <v/>
      </c>
    </row>
    <row r="1538" spans="1:5">
      <c r="A1538" s="7"/>
      <c r="B1538" s="7"/>
      <c r="C1538" s="8"/>
      <c r="D1538" s="9"/>
      <c r="E1538" s="11">
        <f>IF(COUNTA(A1538:D1538)=0,"",IF(A1538="","Buchungs-ID fehlt",IF(SUMPRODUCT(--($A$2:$A$2001=A1538))&gt;1,"Doppelte Buchungs-ID",IF(B1538="","Gutschein-ID fehlt",IF(SUMPRODUCT(--('Gutscheine'!$A$2:$A$501=B1538))=0,"Unbekannte Gutschein-ID",IF(SUMPRODUCT(--('Gutscheine'!$A$2:$A$501=B1538))&gt;1,"Gutschein-ID steht doppelt auf „Gutscheine“",IF(NOT(ISNUMBER(C1538)),"Datum fehlt oder ist kein Datum",IF(OR(C1538&lt;DATE(2000,1,1),C1538&gt;DATE(2100,12,31)),"Datum außerhalb des gültigen Bereichs",IF(NOT(ISNUMBER(D1538)),"Betrag fehlt oder ist keine Zahl",IF(D1538&lt;=0,"Betrag muss über 0 liegen",IF(ROUND(D1538,2)&lt;&gt;D1538,"Betrag hat mehr als 2 Nachkommastellen",IF(C1538&lt;SUMPRODUCT(--('Gutscheine'!$A$2:$A$501=B1538),'Gutscheine'!$B$2:$B$501),"Vor dem Ausgabedatum eingelöst",IF(ROUND(SUMPRODUCT(--($B$2:B1538=B1538),$D$2:D1538),2)&gt;ROUND(SUMPRODUCT(--('Gutscheine'!$A$2:$A$501=B1538),'Gutscheine'!$C$2:$C$501),2),"Übersteigt das Restguthaben","OK")))))))))))))</f>
        <v/>
      </c>
    </row>
    <row r="1539" spans="1:5">
      <c r="A1539" s="7"/>
      <c r="B1539" s="7"/>
      <c r="C1539" s="8"/>
      <c r="D1539" s="9"/>
      <c r="E1539" s="11">
        <f>IF(COUNTA(A1539:D1539)=0,"",IF(A1539="","Buchungs-ID fehlt",IF(SUMPRODUCT(--($A$2:$A$2001=A1539))&gt;1,"Doppelte Buchungs-ID",IF(B1539="","Gutschein-ID fehlt",IF(SUMPRODUCT(--('Gutscheine'!$A$2:$A$501=B1539))=0,"Unbekannte Gutschein-ID",IF(SUMPRODUCT(--('Gutscheine'!$A$2:$A$501=B1539))&gt;1,"Gutschein-ID steht doppelt auf „Gutscheine“",IF(NOT(ISNUMBER(C1539)),"Datum fehlt oder ist kein Datum",IF(OR(C1539&lt;DATE(2000,1,1),C1539&gt;DATE(2100,12,31)),"Datum außerhalb des gültigen Bereichs",IF(NOT(ISNUMBER(D1539)),"Betrag fehlt oder ist keine Zahl",IF(D1539&lt;=0,"Betrag muss über 0 liegen",IF(ROUND(D1539,2)&lt;&gt;D1539,"Betrag hat mehr als 2 Nachkommastellen",IF(C1539&lt;SUMPRODUCT(--('Gutscheine'!$A$2:$A$501=B1539),'Gutscheine'!$B$2:$B$501),"Vor dem Ausgabedatum eingelöst",IF(ROUND(SUMPRODUCT(--($B$2:B1539=B1539),$D$2:D1539),2)&gt;ROUND(SUMPRODUCT(--('Gutscheine'!$A$2:$A$501=B1539),'Gutscheine'!$C$2:$C$501),2),"Übersteigt das Restguthaben","OK")))))))))))))</f>
        <v/>
      </c>
    </row>
    <row r="1540" spans="1:5">
      <c r="A1540" s="7"/>
      <c r="B1540" s="7"/>
      <c r="C1540" s="8"/>
      <c r="D1540" s="9"/>
      <c r="E1540" s="11">
        <f>IF(COUNTA(A1540:D1540)=0,"",IF(A1540="","Buchungs-ID fehlt",IF(SUMPRODUCT(--($A$2:$A$2001=A1540))&gt;1,"Doppelte Buchungs-ID",IF(B1540="","Gutschein-ID fehlt",IF(SUMPRODUCT(--('Gutscheine'!$A$2:$A$501=B1540))=0,"Unbekannte Gutschein-ID",IF(SUMPRODUCT(--('Gutscheine'!$A$2:$A$501=B1540))&gt;1,"Gutschein-ID steht doppelt auf „Gutscheine“",IF(NOT(ISNUMBER(C1540)),"Datum fehlt oder ist kein Datum",IF(OR(C1540&lt;DATE(2000,1,1),C1540&gt;DATE(2100,12,31)),"Datum außerhalb des gültigen Bereichs",IF(NOT(ISNUMBER(D1540)),"Betrag fehlt oder ist keine Zahl",IF(D1540&lt;=0,"Betrag muss über 0 liegen",IF(ROUND(D1540,2)&lt;&gt;D1540,"Betrag hat mehr als 2 Nachkommastellen",IF(C1540&lt;SUMPRODUCT(--('Gutscheine'!$A$2:$A$501=B1540),'Gutscheine'!$B$2:$B$501),"Vor dem Ausgabedatum eingelöst",IF(ROUND(SUMPRODUCT(--($B$2:B1540=B1540),$D$2:D1540),2)&gt;ROUND(SUMPRODUCT(--('Gutscheine'!$A$2:$A$501=B1540),'Gutscheine'!$C$2:$C$501),2),"Übersteigt das Restguthaben","OK")))))))))))))</f>
        <v/>
      </c>
    </row>
    <row r="1541" spans="1:5">
      <c r="A1541" s="7"/>
      <c r="B1541" s="7"/>
      <c r="C1541" s="8"/>
      <c r="D1541" s="9"/>
      <c r="E1541" s="11">
        <f>IF(COUNTA(A1541:D1541)=0,"",IF(A1541="","Buchungs-ID fehlt",IF(SUMPRODUCT(--($A$2:$A$2001=A1541))&gt;1,"Doppelte Buchungs-ID",IF(B1541="","Gutschein-ID fehlt",IF(SUMPRODUCT(--('Gutscheine'!$A$2:$A$501=B1541))=0,"Unbekannte Gutschein-ID",IF(SUMPRODUCT(--('Gutscheine'!$A$2:$A$501=B1541))&gt;1,"Gutschein-ID steht doppelt auf „Gutscheine“",IF(NOT(ISNUMBER(C1541)),"Datum fehlt oder ist kein Datum",IF(OR(C1541&lt;DATE(2000,1,1),C1541&gt;DATE(2100,12,31)),"Datum außerhalb des gültigen Bereichs",IF(NOT(ISNUMBER(D1541)),"Betrag fehlt oder ist keine Zahl",IF(D1541&lt;=0,"Betrag muss über 0 liegen",IF(ROUND(D1541,2)&lt;&gt;D1541,"Betrag hat mehr als 2 Nachkommastellen",IF(C1541&lt;SUMPRODUCT(--('Gutscheine'!$A$2:$A$501=B1541),'Gutscheine'!$B$2:$B$501),"Vor dem Ausgabedatum eingelöst",IF(ROUND(SUMPRODUCT(--($B$2:B1541=B1541),$D$2:D1541),2)&gt;ROUND(SUMPRODUCT(--('Gutscheine'!$A$2:$A$501=B1541),'Gutscheine'!$C$2:$C$501),2),"Übersteigt das Restguthaben","OK")))))))))))))</f>
        <v/>
      </c>
    </row>
    <row r="1542" spans="1:5">
      <c r="A1542" s="7"/>
      <c r="B1542" s="7"/>
      <c r="C1542" s="8"/>
      <c r="D1542" s="9"/>
      <c r="E1542" s="11">
        <f>IF(COUNTA(A1542:D1542)=0,"",IF(A1542="","Buchungs-ID fehlt",IF(SUMPRODUCT(--($A$2:$A$2001=A1542))&gt;1,"Doppelte Buchungs-ID",IF(B1542="","Gutschein-ID fehlt",IF(SUMPRODUCT(--('Gutscheine'!$A$2:$A$501=B1542))=0,"Unbekannte Gutschein-ID",IF(SUMPRODUCT(--('Gutscheine'!$A$2:$A$501=B1542))&gt;1,"Gutschein-ID steht doppelt auf „Gutscheine“",IF(NOT(ISNUMBER(C1542)),"Datum fehlt oder ist kein Datum",IF(OR(C1542&lt;DATE(2000,1,1),C1542&gt;DATE(2100,12,31)),"Datum außerhalb des gültigen Bereichs",IF(NOT(ISNUMBER(D1542)),"Betrag fehlt oder ist keine Zahl",IF(D1542&lt;=0,"Betrag muss über 0 liegen",IF(ROUND(D1542,2)&lt;&gt;D1542,"Betrag hat mehr als 2 Nachkommastellen",IF(C1542&lt;SUMPRODUCT(--('Gutscheine'!$A$2:$A$501=B1542),'Gutscheine'!$B$2:$B$501),"Vor dem Ausgabedatum eingelöst",IF(ROUND(SUMPRODUCT(--($B$2:B1542=B1542),$D$2:D1542),2)&gt;ROUND(SUMPRODUCT(--('Gutscheine'!$A$2:$A$501=B1542),'Gutscheine'!$C$2:$C$501),2),"Übersteigt das Restguthaben","OK")))))))))))))</f>
        <v/>
      </c>
    </row>
    <row r="1543" spans="1:5">
      <c r="A1543" s="7"/>
      <c r="B1543" s="7"/>
      <c r="C1543" s="8"/>
      <c r="D1543" s="9"/>
      <c r="E1543" s="11">
        <f>IF(COUNTA(A1543:D1543)=0,"",IF(A1543="","Buchungs-ID fehlt",IF(SUMPRODUCT(--($A$2:$A$2001=A1543))&gt;1,"Doppelte Buchungs-ID",IF(B1543="","Gutschein-ID fehlt",IF(SUMPRODUCT(--('Gutscheine'!$A$2:$A$501=B1543))=0,"Unbekannte Gutschein-ID",IF(SUMPRODUCT(--('Gutscheine'!$A$2:$A$501=B1543))&gt;1,"Gutschein-ID steht doppelt auf „Gutscheine“",IF(NOT(ISNUMBER(C1543)),"Datum fehlt oder ist kein Datum",IF(OR(C1543&lt;DATE(2000,1,1),C1543&gt;DATE(2100,12,31)),"Datum außerhalb des gültigen Bereichs",IF(NOT(ISNUMBER(D1543)),"Betrag fehlt oder ist keine Zahl",IF(D1543&lt;=0,"Betrag muss über 0 liegen",IF(ROUND(D1543,2)&lt;&gt;D1543,"Betrag hat mehr als 2 Nachkommastellen",IF(C1543&lt;SUMPRODUCT(--('Gutscheine'!$A$2:$A$501=B1543),'Gutscheine'!$B$2:$B$501),"Vor dem Ausgabedatum eingelöst",IF(ROUND(SUMPRODUCT(--($B$2:B1543=B1543),$D$2:D1543),2)&gt;ROUND(SUMPRODUCT(--('Gutscheine'!$A$2:$A$501=B1543),'Gutscheine'!$C$2:$C$501),2),"Übersteigt das Restguthaben","OK")))))))))))))</f>
        <v/>
      </c>
    </row>
    <row r="1544" spans="1:5">
      <c r="A1544" s="7"/>
      <c r="B1544" s="7"/>
      <c r="C1544" s="8"/>
      <c r="D1544" s="9"/>
      <c r="E1544" s="11">
        <f>IF(COUNTA(A1544:D1544)=0,"",IF(A1544="","Buchungs-ID fehlt",IF(SUMPRODUCT(--($A$2:$A$2001=A1544))&gt;1,"Doppelte Buchungs-ID",IF(B1544="","Gutschein-ID fehlt",IF(SUMPRODUCT(--('Gutscheine'!$A$2:$A$501=B1544))=0,"Unbekannte Gutschein-ID",IF(SUMPRODUCT(--('Gutscheine'!$A$2:$A$501=B1544))&gt;1,"Gutschein-ID steht doppelt auf „Gutscheine“",IF(NOT(ISNUMBER(C1544)),"Datum fehlt oder ist kein Datum",IF(OR(C1544&lt;DATE(2000,1,1),C1544&gt;DATE(2100,12,31)),"Datum außerhalb des gültigen Bereichs",IF(NOT(ISNUMBER(D1544)),"Betrag fehlt oder ist keine Zahl",IF(D1544&lt;=0,"Betrag muss über 0 liegen",IF(ROUND(D1544,2)&lt;&gt;D1544,"Betrag hat mehr als 2 Nachkommastellen",IF(C1544&lt;SUMPRODUCT(--('Gutscheine'!$A$2:$A$501=B1544),'Gutscheine'!$B$2:$B$501),"Vor dem Ausgabedatum eingelöst",IF(ROUND(SUMPRODUCT(--($B$2:B1544=B1544),$D$2:D1544),2)&gt;ROUND(SUMPRODUCT(--('Gutscheine'!$A$2:$A$501=B1544),'Gutscheine'!$C$2:$C$501),2),"Übersteigt das Restguthaben","OK")))))))))))))</f>
        <v/>
      </c>
    </row>
    <row r="1545" spans="1:5">
      <c r="A1545" s="7"/>
      <c r="B1545" s="7"/>
      <c r="C1545" s="8"/>
      <c r="D1545" s="9"/>
      <c r="E1545" s="11">
        <f>IF(COUNTA(A1545:D1545)=0,"",IF(A1545="","Buchungs-ID fehlt",IF(SUMPRODUCT(--($A$2:$A$2001=A1545))&gt;1,"Doppelte Buchungs-ID",IF(B1545="","Gutschein-ID fehlt",IF(SUMPRODUCT(--('Gutscheine'!$A$2:$A$501=B1545))=0,"Unbekannte Gutschein-ID",IF(SUMPRODUCT(--('Gutscheine'!$A$2:$A$501=B1545))&gt;1,"Gutschein-ID steht doppelt auf „Gutscheine“",IF(NOT(ISNUMBER(C1545)),"Datum fehlt oder ist kein Datum",IF(OR(C1545&lt;DATE(2000,1,1),C1545&gt;DATE(2100,12,31)),"Datum außerhalb des gültigen Bereichs",IF(NOT(ISNUMBER(D1545)),"Betrag fehlt oder ist keine Zahl",IF(D1545&lt;=0,"Betrag muss über 0 liegen",IF(ROUND(D1545,2)&lt;&gt;D1545,"Betrag hat mehr als 2 Nachkommastellen",IF(C1545&lt;SUMPRODUCT(--('Gutscheine'!$A$2:$A$501=B1545),'Gutscheine'!$B$2:$B$501),"Vor dem Ausgabedatum eingelöst",IF(ROUND(SUMPRODUCT(--($B$2:B1545=B1545),$D$2:D1545),2)&gt;ROUND(SUMPRODUCT(--('Gutscheine'!$A$2:$A$501=B1545),'Gutscheine'!$C$2:$C$501),2),"Übersteigt das Restguthaben","OK")))))))))))))</f>
        <v/>
      </c>
    </row>
    <row r="1546" spans="1:5">
      <c r="A1546" s="7"/>
      <c r="B1546" s="7"/>
      <c r="C1546" s="8"/>
      <c r="D1546" s="9"/>
      <c r="E1546" s="11">
        <f>IF(COUNTA(A1546:D1546)=0,"",IF(A1546="","Buchungs-ID fehlt",IF(SUMPRODUCT(--($A$2:$A$2001=A1546))&gt;1,"Doppelte Buchungs-ID",IF(B1546="","Gutschein-ID fehlt",IF(SUMPRODUCT(--('Gutscheine'!$A$2:$A$501=B1546))=0,"Unbekannte Gutschein-ID",IF(SUMPRODUCT(--('Gutscheine'!$A$2:$A$501=B1546))&gt;1,"Gutschein-ID steht doppelt auf „Gutscheine“",IF(NOT(ISNUMBER(C1546)),"Datum fehlt oder ist kein Datum",IF(OR(C1546&lt;DATE(2000,1,1),C1546&gt;DATE(2100,12,31)),"Datum außerhalb des gültigen Bereichs",IF(NOT(ISNUMBER(D1546)),"Betrag fehlt oder ist keine Zahl",IF(D1546&lt;=0,"Betrag muss über 0 liegen",IF(ROUND(D1546,2)&lt;&gt;D1546,"Betrag hat mehr als 2 Nachkommastellen",IF(C1546&lt;SUMPRODUCT(--('Gutscheine'!$A$2:$A$501=B1546),'Gutscheine'!$B$2:$B$501),"Vor dem Ausgabedatum eingelöst",IF(ROUND(SUMPRODUCT(--($B$2:B1546=B1546),$D$2:D1546),2)&gt;ROUND(SUMPRODUCT(--('Gutscheine'!$A$2:$A$501=B1546),'Gutscheine'!$C$2:$C$501),2),"Übersteigt das Restguthaben","OK")))))))))))))</f>
        <v/>
      </c>
    </row>
    <row r="1547" spans="1:5">
      <c r="A1547" s="7"/>
      <c r="B1547" s="7"/>
      <c r="C1547" s="8"/>
      <c r="D1547" s="9"/>
      <c r="E1547" s="11">
        <f>IF(COUNTA(A1547:D1547)=0,"",IF(A1547="","Buchungs-ID fehlt",IF(SUMPRODUCT(--($A$2:$A$2001=A1547))&gt;1,"Doppelte Buchungs-ID",IF(B1547="","Gutschein-ID fehlt",IF(SUMPRODUCT(--('Gutscheine'!$A$2:$A$501=B1547))=0,"Unbekannte Gutschein-ID",IF(SUMPRODUCT(--('Gutscheine'!$A$2:$A$501=B1547))&gt;1,"Gutschein-ID steht doppelt auf „Gutscheine“",IF(NOT(ISNUMBER(C1547)),"Datum fehlt oder ist kein Datum",IF(OR(C1547&lt;DATE(2000,1,1),C1547&gt;DATE(2100,12,31)),"Datum außerhalb des gültigen Bereichs",IF(NOT(ISNUMBER(D1547)),"Betrag fehlt oder ist keine Zahl",IF(D1547&lt;=0,"Betrag muss über 0 liegen",IF(ROUND(D1547,2)&lt;&gt;D1547,"Betrag hat mehr als 2 Nachkommastellen",IF(C1547&lt;SUMPRODUCT(--('Gutscheine'!$A$2:$A$501=B1547),'Gutscheine'!$B$2:$B$501),"Vor dem Ausgabedatum eingelöst",IF(ROUND(SUMPRODUCT(--($B$2:B1547=B1547),$D$2:D1547),2)&gt;ROUND(SUMPRODUCT(--('Gutscheine'!$A$2:$A$501=B1547),'Gutscheine'!$C$2:$C$501),2),"Übersteigt das Restguthaben","OK")))))))))))))</f>
        <v/>
      </c>
    </row>
    <row r="1548" spans="1:5">
      <c r="A1548" s="7"/>
      <c r="B1548" s="7"/>
      <c r="C1548" s="8"/>
      <c r="D1548" s="9"/>
      <c r="E1548" s="11">
        <f>IF(COUNTA(A1548:D1548)=0,"",IF(A1548="","Buchungs-ID fehlt",IF(SUMPRODUCT(--($A$2:$A$2001=A1548))&gt;1,"Doppelte Buchungs-ID",IF(B1548="","Gutschein-ID fehlt",IF(SUMPRODUCT(--('Gutscheine'!$A$2:$A$501=B1548))=0,"Unbekannte Gutschein-ID",IF(SUMPRODUCT(--('Gutscheine'!$A$2:$A$501=B1548))&gt;1,"Gutschein-ID steht doppelt auf „Gutscheine“",IF(NOT(ISNUMBER(C1548)),"Datum fehlt oder ist kein Datum",IF(OR(C1548&lt;DATE(2000,1,1),C1548&gt;DATE(2100,12,31)),"Datum außerhalb des gültigen Bereichs",IF(NOT(ISNUMBER(D1548)),"Betrag fehlt oder ist keine Zahl",IF(D1548&lt;=0,"Betrag muss über 0 liegen",IF(ROUND(D1548,2)&lt;&gt;D1548,"Betrag hat mehr als 2 Nachkommastellen",IF(C1548&lt;SUMPRODUCT(--('Gutscheine'!$A$2:$A$501=B1548),'Gutscheine'!$B$2:$B$501),"Vor dem Ausgabedatum eingelöst",IF(ROUND(SUMPRODUCT(--($B$2:B1548=B1548),$D$2:D1548),2)&gt;ROUND(SUMPRODUCT(--('Gutscheine'!$A$2:$A$501=B1548),'Gutscheine'!$C$2:$C$501),2),"Übersteigt das Restguthaben","OK")))))))))))))</f>
        <v/>
      </c>
    </row>
    <row r="1549" spans="1:5">
      <c r="A1549" s="7"/>
      <c r="B1549" s="7"/>
      <c r="C1549" s="8"/>
      <c r="D1549" s="9"/>
      <c r="E1549" s="11">
        <f>IF(COUNTA(A1549:D1549)=0,"",IF(A1549="","Buchungs-ID fehlt",IF(SUMPRODUCT(--($A$2:$A$2001=A1549))&gt;1,"Doppelte Buchungs-ID",IF(B1549="","Gutschein-ID fehlt",IF(SUMPRODUCT(--('Gutscheine'!$A$2:$A$501=B1549))=0,"Unbekannte Gutschein-ID",IF(SUMPRODUCT(--('Gutscheine'!$A$2:$A$501=B1549))&gt;1,"Gutschein-ID steht doppelt auf „Gutscheine“",IF(NOT(ISNUMBER(C1549)),"Datum fehlt oder ist kein Datum",IF(OR(C1549&lt;DATE(2000,1,1),C1549&gt;DATE(2100,12,31)),"Datum außerhalb des gültigen Bereichs",IF(NOT(ISNUMBER(D1549)),"Betrag fehlt oder ist keine Zahl",IF(D1549&lt;=0,"Betrag muss über 0 liegen",IF(ROUND(D1549,2)&lt;&gt;D1549,"Betrag hat mehr als 2 Nachkommastellen",IF(C1549&lt;SUMPRODUCT(--('Gutscheine'!$A$2:$A$501=B1549),'Gutscheine'!$B$2:$B$501),"Vor dem Ausgabedatum eingelöst",IF(ROUND(SUMPRODUCT(--($B$2:B1549=B1549),$D$2:D1549),2)&gt;ROUND(SUMPRODUCT(--('Gutscheine'!$A$2:$A$501=B1549),'Gutscheine'!$C$2:$C$501),2),"Übersteigt das Restguthaben","OK")))))))))))))</f>
        <v/>
      </c>
    </row>
    <row r="1550" spans="1:5">
      <c r="A1550" s="7"/>
      <c r="B1550" s="7"/>
      <c r="C1550" s="8"/>
      <c r="D1550" s="9"/>
      <c r="E1550" s="11">
        <f>IF(COUNTA(A1550:D1550)=0,"",IF(A1550="","Buchungs-ID fehlt",IF(SUMPRODUCT(--($A$2:$A$2001=A1550))&gt;1,"Doppelte Buchungs-ID",IF(B1550="","Gutschein-ID fehlt",IF(SUMPRODUCT(--('Gutscheine'!$A$2:$A$501=B1550))=0,"Unbekannte Gutschein-ID",IF(SUMPRODUCT(--('Gutscheine'!$A$2:$A$501=B1550))&gt;1,"Gutschein-ID steht doppelt auf „Gutscheine“",IF(NOT(ISNUMBER(C1550)),"Datum fehlt oder ist kein Datum",IF(OR(C1550&lt;DATE(2000,1,1),C1550&gt;DATE(2100,12,31)),"Datum außerhalb des gültigen Bereichs",IF(NOT(ISNUMBER(D1550)),"Betrag fehlt oder ist keine Zahl",IF(D1550&lt;=0,"Betrag muss über 0 liegen",IF(ROUND(D1550,2)&lt;&gt;D1550,"Betrag hat mehr als 2 Nachkommastellen",IF(C1550&lt;SUMPRODUCT(--('Gutscheine'!$A$2:$A$501=B1550),'Gutscheine'!$B$2:$B$501),"Vor dem Ausgabedatum eingelöst",IF(ROUND(SUMPRODUCT(--($B$2:B1550=B1550),$D$2:D1550),2)&gt;ROUND(SUMPRODUCT(--('Gutscheine'!$A$2:$A$501=B1550),'Gutscheine'!$C$2:$C$501),2),"Übersteigt das Restguthaben","OK")))))))))))))</f>
        <v/>
      </c>
    </row>
    <row r="1551" spans="1:5">
      <c r="A1551" s="7"/>
      <c r="B1551" s="7"/>
      <c r="C1551" s="8"/>
      <c r="D1551" s="9"/>
      <c r="E1551" s="11">
        <f>IF(COUNTA(A1551:D1551)=0,"",IF(A1551="","Buchungs-ID fehlt",IF(SUMPRODUCT(--($A$2:$A$2001=A1551))&gt;1,"Doppelte Buchungs-ID",IF(B1551="","Gutschein-ID fehlt",IF(SUMPRODUCT(--('Gutscheine'!$A$2:$A$501=B1551))=0,"Unbekannte Gutschein-ID",IF(SUMPRODUCT(--('Gutscheine'!$A$2:$A$501=B1551))&gt;1,"Gutschein-ID steht doppelt auf „Gutscheine“",IF(NOT(ISNUMBER(C1551)),"Datum fehlt oder ist kein Datum",IF(OR(C1551&lt;DATE(2000,1,1),C1551&gt;DATE(2100,12,31)),"Datum außerhalb des gültigen Bereichs",IF(NOT(ISNUMBER(D1551)),"Betrag fehlt oder ist keine Zahl",IF(D1551&lt;=0,"Betrag muss über 0 liegen",IF(ROUND(D1551,2)&lt;&gt;D1551,"Betrag hat mehr als 2 Nachkommastellen",IF(C1551&lt;SUMPRODUCT(--('Gutscheine'!$A$2:$A$501=B1551),'Gutscheine'!$B$2:$B$501),"Vor dem Ausgabedatum eingelöst",IF(ROUND(SUMPRODUCT(--($B$2:B1551=B1551),$D$2:D1551),2)&gt;ROUND(SUMPRODUCT(--('Gutscheine'!$A$2:$A$501=B1551),'Gutscheine'!$C$2:$C$501),2),"Übersteigt das Restguthaben","OK")))))))))))))</f>
        <v/>
      </c>
    </row>
    <row r="1552" spans="1:5">
      <c r="A1552" s="7"/>
      <c r="B1552" s="7"/>
      <c r="C1552" s="8"/>
      <c r="D1552" s="9"/>
      <c r="E1552" s="11">
        <f>IF(COUNTA(A1552:D1552)=0,"",IF(A1552="","Buchungs-ID fehlt",IF(SUMPRODUCT(--($A$2:$A$2001=A1552))&gt;1,"Doppelte Buchungs-ID",IF(B1552="","Gutschein-ID fehlt",IF(SUMPRODUCT(--('Gutscheine'!$A$2:$A$501=B1552))=0,"Unbekannte Gutschein-ID",IF(SUMPRODUCT(--('Gutscheine'!$A$2:$A$501=B1552))&gt;1,"Gutschein-ID steht doppelt auf „Gutscheine“",IF(NOT(ISNUMBER(C1552)),"Datum fehlt oder ist kein Datum",IF(OR(C1552&lt;DATE(2000,1,1),C1552&gt;DATE(2100,12,31)),"Datum außerhalb des gültigen Bereichs",IF(NOT(ISNUMBER(D1552)),"Betrag fehlt oder ist keine Zahl",IF(D1552&lt;=0,"Betrag muss über 0 liegen",IF(ROUND(D1552,2)&lt;&gt;D1552,"Betrag hat mehr als 2 Nachkommastellen",IF(C1552&lt;SUMPRODUCT(--('Gutscheine'!$A$2:$A$501=B1552),'Gutscheine'!$B$2:$B$501),"Vor dem Ausgabedatum eingelöst",IF(ROUND(SUMPRODUCT(--($B$2:B1552=B1552),$D$2:D1552),2)&gt;ROUND(SUMPRODUCT(--('Gutscheine'!$A$2:$A$501=B1552),'Gutscheine'!$C$2:$C$501),2),"Übersteigt das Restguthaben","OK")))))))))))))</f>
        <v/>
      </c>
    </row>
    <row r="1553" spans="1:5">
      <c r="A1553" s="7"/>
      <c r="B1553" s="7"/>
      <c r="C1553" s="8"/>
      <c r="D1553" s="9"/>
      <c r="E1553" s="11">
        <f>IF(COUNTA(A1553:D1553)=0,"",IF(A1553="","Buchungs-ID fehlt",IF(SUMPRODUCT(--($A$2:$A$2001=A1553))&gt;1,"Doppelte Buchungs-ID",IF(B1553="","Gutschein-ID fehlt",IF(SUMPRODUCT(--('Gutscheine'!$A$2:$A$501=B1553))=0,"Unbekannte Gutschein-ID",IF(SUMPRODUCT(--('Gutscheine'!$A$2:$A$501=B1553))&gt;1,"Gutschein-ID steht doppelt auf „Gutscheine“",IF(NOT(ISNUMBER(C1553)),"Datum fehlt oder ist kein Datum",IF(OR(C1553&lt;DATE(2000,1,1),C1553&gt;DATE(2100,12,31)),"Datum außerhalb des gültigen Bereichs",IF(NOT(ISNUMBER(D1553)),"Betrag fehlt oder ist keine Zahl",IF(D1553&lt;=0,"Betrag muss über 0 liegen",IF(ROUND(D1553,2)&lt;&gt;D1553,"Betrag hat mehr als 2 Nachkommastellen",IF(C1553&lt;SUMPRODUCT(--('Gutscheine'!$A$2:$A$501=B1553),'Gutscheine'!$B$2:$B$501),"Vor dem Ausgabedatum eingelöst",IF(ROUND(SUMPRODUCT(--($B$2:B1553=B1553),$D$2:D1553),2)&gt;ROUND(SUMPRODUCT(--('Gutscheine'!$A$2:$A$501=B1553),'Gutscheine'!$C$2:$C$501),2),"Übersteigt das Restguthaben","OK")))))))))))))</f>
        <v/>
      </c>
    </row>
    <row r="1554" spans="1:5">
      <c r="A1554" s="7"/>
      <c r="B1554" s="7"/>
      <c r="C1554" s="8"/>
      <c r="D1554" s="9"/>
      <c r="E1554" s="11">
        <f>IF(COUNTA(A1554:D1554)=0,"",IF(A1554="","Buchungs-ID fehlt",IF(SUMPRODUCT(--($A$2:$A$2001=A1554))&gt;1,"Doppelte Buchungs-ID",IF(B1554="","Gutschein-ID fehlt",IF(SUMPRODUCT(--('Gutscheine'!$A$2:$A$501=B1554))=0,"Unbekannte Gutschein-ID",IF(SUMPRODUCT(--('Gutscheine'!$A$2:$A$501=B1554))&gt;1,"Gutschein-ID steht doppelt auf „Gutscheine“",IF(NOT(ISNUMBER(C1554)),"Datum fehlt oder ist kein Datum",IF(OR(C1554&lt;DATE(2000,1,1),C1554&gt;DATE(2100,12,31)),"Datum außerhalb des gültigen Bereichs",IF(NOT(ISNUMBER(D1554)),"Betrag fehlt oder ist keine Zahl",IF(D1554&lt;=0,"Betrag muss über 0 liegen",IF(ROUND(D1554,2)&lt;&gt;D1554,"Betrag hat mehr als 2 Nachkommastellen",IF(C1554&lt;SUMPRODUCT(--('Gutscheine'!$A$2:$A$501=B1554),'Gutscheine'!$B$2:$B$501),"Vor dem Ausgabedatum eingelöst",IF(ROUND(SUMPRODUCT(--($B$2:B1554=B1554),$D$2:D1554),2)&gt;ROUND(SUMPRODUCT(--('Gutscheine'!$A$2:$A$501=B1554),'Gutscheine'!$C$2:$C$501),2),"Übersteigt das Restguthaben","OK")))))))))))))</f>
        <v/>
      </c>
    </row>
    <row r="1555" spans="1:5">
      <c r="A1555" s="7"/>
      <c r="B1555" s="7"/>
      <c r="C1555" s="8"/>
      <c r="D1555" s="9"/>
      <c r="E1555" s="11">
        <f>IF(COUNTA(A1555:D1555)=0,"",IF(A1555="","Buchungs-ID fehlt",IF(SUMPRODUCT(--($A$2:$A$2001=A1555))&gt;1,"Doppelte Buchungs-ID",IF(B1555="","Gutschein-ID fehlt",IF(SUMPRODUCT(--('Gutscheine'!$A$2:$A$501=B1555))=0,"Unbekannte Gutschein-ID",IF(SUMPRODUCT(--('Gutscheine'!$A$2:$A$501=B1555))&gt;1,"Gutschein-ID steht doppelt auf „Gutscheine“",IF(NOT(ISNUMBER(C1555)),"Datum fehlt oder ist kein Datum",IF(OR(C1555&lt;DATE(2000,1,1),C1555&gt;DATE(2100,12,31)),"Datum außerhalb des gültigen Bereichs",IF(NOT(ISNUMBER(D1555)),"Betrag fehlt oder ist keine Zahl",IF(D1555&lt;=0,"Betrag muss über 0 liegen",IF(ROUND(D1555,2)&lt;&gt;D1555,"Betrag hat mehr als 2 Nachkommastellen",IF(C1555&lt;SUMPRODUCT(--('Gutscheine'!$A$2:$A$501=B1555),'Gutscheine'!$B$2:$B$501),"Vor dem Ausgabedatum eingelöst",IF(ROUND(SUMPRODUCT(--($B$2:B1555=B1555),$D$2:D1555),2)&gt;ROUND(SUMPRODUCT(--('Gutscheine'!$A$2:$A$501=B1555),'Gutscheine'!$C$2:$C$501),2),"Übersteigt das Restguthaben","OK")))))))))))))</f>
        <v/>
      </c>
    </row>
    <row r="1556" spans="1:5">
      <c r="A1556" s="7"/>
      <c r="B1556" s="7"/>
      <c r="C1556" s="8"/>
      <c r="D1556" s="9"/>
      <c r="E1556" s="11">
        <f>IF(COUNTA(A1556:D1556)=0,"",IF(A1556="","Buchungs-ID fehlt",IF(SUMPRODUCT(--($A$2:$A$2001=A1556))&gt;1,"Doppelte Buchungs-ID",IF(B1556="","Gutschein-ID fehlt",IF(SUMPRODUCT(--('Gutscheine'!$A$2:$A$501=B1556))=0,"Unbekannte Gutschein-ID",IF(SUMPRODUCT(--('Gutscheine'!$A$2:$A$501=B1556))&gt;1,"Gutschein-ID steht doppelt auf „Gutscheine“",IF(NOT(ISNUMBER(C1556)),"Datum fehlt oder ist kein Datum",IF(OR(C1556&lt;DATE(2000,1,1),C1556&gt;DATE(2100,12,31)),"Datum außerhalb des gültigen Bereichs",IF(NOT(ISNUMBER(D1556)),"Betrag fehlt oder ist keine Zahl",IF(D1556&lt;=0,"Betrag muss über 0 liegen",IF(ROUND(D1556,2)&lt;&gt;D1556,"Betrag hat mehr als 2 Nachkommastellen",IF(C1556&lt;SUMPRODUCT(--('Gutscheine'!$A$2:$A$501=B1556),'Gutscheine'!$B$2:$B$501),"Vor dem Ausgabedatum eingelöst",IF(ROUND(SUMPRODUCT(--($B$2:B1556=B1556),$D$2:D1556),2)&gt;ROUND(SUMPRODUCT(--('Gutscheine'!$A$2:$A$501=B1556),'Gutscheine'!$C$2:$C$501),2),"Übersteigt das Restguthaben","OK")))))))))))))</f>
        <v/>
      </c>
    </row>
    <row r="1557" spans="1:5">
      <c r="A1557" s="7"/>
      <c r="B1557" s="7"/>
      <c r="C1557" s="8"/>
      <c r="D1557" s="9"/>
      <c r="E1557" s="11">
        <f>IF(COUNTA(A1557:D1557)=0,"",IF(A1557="","Buchungs-ID fehlt",IF(SUMPRODUCT(--($A$2:$A$2001=A1557))&gt;1,"Doppelte Buchungs-ID",IF(B1557="","Gutschein-ID fehlt",IF(SUMPRODUCT(--('Gutscheine'!$A$2:$A$501=B1557))=0,"Unbekannte Gutschein-ID",IF(SUMPRODUCT(--('Gutscheine'!$A$2:$A$501=B1557))&gt;1,"Gutschein-ID steht doppelt auf „Gutscheine“",IF(NOT(ISNUMBER(C1557)),"Datum fehlt oder ist kein Datum",IF(OR(C1557&lt;DATE(2000,1,1),C1557&gt;DATE(2100,12,31)),"Datum außerhalb des gültigen Bereichs",IF(NOT(ISNUMBER(D1557)),"Betrag fehlt oder ist keine Zahl",IF(D1557&lt;=0,"Betrag muss über 0 liegen",IF(ROUND(D1557,2)&lt;&gt;D1557,"Betrag hat mehr als 2 Nachkommastellen",IF(C1557&lt;SUMPRODUCT(--('Gutscheine'!$A$2:$A$501=B1557),'Gutscheine'!$B$2:$B$501),"Vor dem Ausgabedatum eingelöst",IF(ROUND(SUMPRODUCT(--($B$2:B1557=B1557),$D$2:D1557),2)&gt;ROUND(SUMPRODUCT(--('Gutscheine'!$A$2:$A$501=B1557),'Gutscheine'!$C$2:$C$501),2),"Übersteigt das Restguthaben","OK")))))))))))))</f>
        <v/>
      </c>
    </row>
    <row r="1558" spans="1:5">
      <c r="A1558" s="7"/>
      <c r="B1558" s="7"/>
      <c r="C1558" s="8"/>
      <c r="D1558" s="9"/>
      <c r="E1558" s="11">
        <f>IF(COUNTA(A1558:D1558)=0,"",IF(A1558="","Buchungs-ID fehlt",IF(SUMPRODUCT(--($A$2:$A$2001=A1558))&gt;1,"Doppelte Buchungs-ID",IF(B1558="","Gutschein-ID fehlt",IF(SUMPRODUCT(--('Gutscheine'!$A$2:$A$501=B1558))=0,"Unbekannte Gutschein-ID",IF(SUMPRODUCT(--('Gutscheine'!$A$2:$A$501=B1558))&gt;1,"Gutschein-ID steht doppelt auf „Gutscheine“",IF(NOT(ISNUMBER(C1558)),"Datum fehlt oder ist kein Datum",IF(OR(C1558&lt;DATE(2000,1,1),C1558&gt;DATE(2100,12,31)),"Datum außerhalb des gültigen Bereichs",IF(NOT(ISNUMBER(D1558)),"Betrag fehlt oder ist keine Zahl",IF(D1558&lt;=0,"Betrag muss über 0 liegen",IF(ROUND(D1558,2)&lt;&gt;D1558,"Betrag hat mehr als 2 Nachkommastellen",IF(C1558&lt;SUMPRODUCT(--('Gutscheine'!$A$2:$A$501=B1558),'Gutscheine'!$B$2:$B$501),"Vor dem Ausgabedatum eingelöst",IF(ROUND(SUMPRODUCT(--($B$2:B1558=B1558),$D$2:D1558),2)&gt;ROUND(SUMPRODUCT(--('Gutscheine'!$A$2:$A$501=B1558),'Gutscheine'!$C$2:$C$501),2),"Übersteigt das Restguthaben","OK")))))))))))))</f>
        <v/>
      </c>
    </row>
    <row r="1559" spans="1:5">
      <c r="A1559" s="7"/>
      <c r="B1559" s="7"/>
      <c r="C1559" s="8"/>
      <c r="D1559" s="9"/>
      <c r="E1559" s="11">
        <f>IF(COUNTA(A1559:D1559)=0,"",IF(A1559="","Buchungs-ID fehlt",IF(SUMPRODUCT(--($A$2:$A$2001=A1559))&gt;1,"Doppelte Buchungs-ID",IF(B1559="","Gutschein-ID fehlt",IF(SUMPRODUCT(--('Gutscheine'!$A$2:$A$501=B1559))=0,"Unbekannte Gutschein-ID",IF(SUMPRODUCT(--('Gutscheine'!$A$2:$A$501=B1559))&gt;1,"Gutschein-ID steht doppelt auf „Gutscheine“",IF(NOT(ISNUMBER(C1559)),"Datum fehlt oder ist kein Datum",IF(OR(C1559&lt;DATE(2000,1,1),C1559&gt;DATE(2100,12,31)),"Datum außerhalb des gültigen Bereichs",IF(NOT(ISNUMBER(D1559)),"Betrag fehlt oder ist keine Zahl",IF(D1559&lt;=0,"Betrag muss über 0 liegen",IF(ROUND(D1559,2)&lt;&gt;D1559,"Betrag hat mehr als 2 Nachkommastellen",IF(C1559&lt;SUMPRODUCT(--('Gutscheine'!$A$2:$A$501=B1559),'Gutscheine'!$B$2:$B$501),"Vor dem Ausgabedatum eingelöst",IF(ROUND(SUMPRODUCT(--($B$2:B1559=B1559),$D$2:D1559),2)&gt;ROUND(SUMPRODUCT(--('Gutscheine'!$A$2:$A$501=B1559),'Gutscheine'!$C$2:$C$501),2),"Übersteigt das Restguthaben","OK")))))))))))))</f>
        <v/>
      </c>
    </row>
    <row r="1560" spans="1:5">
      <c r="A1560" s="7"/>
      <c r="B1560" s="7"/>
      <c r="C1560" s="8"/>
      <c r="D1560" s="9"/>
      <c r="E1560" s="11">
        <f>IF(COUNTA(A1560:D1560)=0,"",IF(A1560="","Buchungs-ID fehlt",IF(SUMPRODUCT(--($A$2:$A$2001=A1560))&gt;1,"Doppelte Buchungs-ID",IF(B1560="","Gutschein-ID fehlt",IF(SUMPRODUCT(--('Gutscheine'!$A$2:$A$501=B1560))=0,"Unbekannte Gutschein-ID",IF(SUMPRODUCT(--('Gutscheine'!$A$2:$A$501=B1560))&gt;1,"Gutschein-ID steht doppelt auf „Gutscheine“",IF(NOT(ISNUMBER(C1560)),"Datum fehlt oder ist kein Datum",IF(OR(C1560&lt;DATE(2000,1,1),C1560&gt;DATE(2100,12,31)),"Datum außerhalb des gültigen Bereichs",IF(NOT(ISNUMBER(D1560)),"Betrag fehlt oder ist keine Zahl",IF(D1560&lt;=0,"Betrag muss über 0 liegen",IF(ROUND(D1560,2)&lt;&gt;D1560,"Betrag hat mehr als 2 Nachkommastellen",IF(C1560&lt;SUMPRODUCT(--('Gutscheine'!$A$2:$A$501=B1560),'Gutscheine'!$B$2:$B$501),"Vor dem Ausgabedatum eingelöst",IF(ROUND(SUMPRODUCT(--($B$2:B1560=B1560),$D$2:D1560),2)&gt;ROUND(SUMPRODUCT(--('Gutscheine'!$A$2:$A$501=B1560),'Gutscheine'!$C$2:$C$501),2),"Übersteigt das Restguthaben","OK")))))))))))))</f>
        <v/>
      </c>
    </row>
    <row r="1561" spans="1:5">
      <c r="A1561" s="7"/>
      <c r="B1561" s="7"/>
      <c r="C1561" s="8"/>
      <c r="D1561" s="9"/>
      <c r="E1561" s="11">
        <f>IF(COUNTA(A1561:D1561)=0,"",IF(A1561="","Buchungs-ID fehlt",IF(SUMPRODUCT(--($A$2:$A$2001=A1561))&gt;1,"Doppelte Buchungs-ID",IF(B1561="","Gutschein-ID fehlt",IF(SUMPRODUCT(--('Gutscheine'!$A$2:$A$501=B1561))=0,"Unbekannte Gutschein-ID",IF(SUMPRODUCT(--('Gutscheine'!$A$2:$A$501=B1561))&gt;1,"Gutschein-ID steht doppelt auf „Gutscheine“",IF(NOT(ISNUMBER(C1561)),"Datum fehlt oder ist kein Datum",IF(OR(C1561&lt;DATE(2000,1,1),C1561&gt;DATE(2100,12,31)),"Datum außerhalb des gültigen Bereichs",IF(NOT(ISNUMBER(D1561)),"Betrag fehlt oder ist keine Zahl",IF(D1561&lt;=0,"Betrag muss über 0 liegen",IF(ROUND(D1561,2)&lt;&gt;D1561,"Betrag hat mehr als 2 Nachkommastellen",IF(C1561&lt;SUMPRODUCT(--('Gutscheine'!$A$2:$A$501=B1561),'Gutscheine'!$B$2:$B$501),"Vor dem Ausgabedatum eingelöst",IF(ROUND(SUMPRODUCT(--($B$2:B1561=B1561),$D$2:D1561),2)&gt;ROUND(SUMPRODUCT(--('Gutscheine'!$A$2:$A$501=B1561),'Gutscheine'!$C$2:$C$501),2),"Übersteigt das Restguthaben","OK")))))))))))))</f>
        <v/>
      </c>
    </row>
    <row r="1562" spans="1:5">
      <c r="A1562" s="7"/>
      <c r="B1562" s="7"/>
      <c r="C1562" s="8"/>
      <c r="D1562" s="9"/>
      <c r="E1562" s="11">
        <f>IF(COUNTA(A1562:D1562)=0,"",IF(A1562="","Buchungs-ID fehlt",IF(SUMPRODUCT(--($A$2:$A$2001=A1562))&gt;1,"Doppelte Buchungs-ID",IF(B1562="","Gutschein-ID fehlt",IF(SUMPRODUCT(--('Gutscheine'!$A$2:$A$501=B1562))=0,"Unbekannte Gutschein-ID",IF(SUMPRODUCT(--('Gutscheine'!$A$2:$A$501=B1562))&gt;1,"Gutschein-ID steht doppelt auf „Gutscheine“",IF(NOT(ISNUMBER(C1562)),"Datum fehlt oder ist kein Datum",IF(OR(C1562&lt;DATE(2000,1,1),C1562&gt;DATE(2100,12,31)),"Datum außerhalb des gültigen Bereichs",IF(NOT(ISNUMBER(D1562)),"Betrag fehlt oder ist keine Zahl",IF(D1562&lt;=0,"Betrag muss über 0 liegen",IF(ROUND(D1562,2)&lt;&gt;D1562,"Betrag hat mehr als 2 Nachkommastellen",IF(C1562&lt;SUMPRODUCT(--('Gutscheine'!$A$2:$A$501=B1562),'Gutscheine'!$B$2:$B$501),"Vor dem Ausgabedatum eingelöst",IF(ROUND(SUMPRODUCT(--($B$2:B1562=B1562),$D$2:D1562),2)&gt;ROUND(SUMPRODUCT(--('Gutscheine'!$A$2:$A$501=B1562),'Gutscheine'!$C$2:$C$501),2),"Übersteigt das Restguthaben","OK")))))))))))))</f>
        <v/>
      </c>
    </row>
    <row r="1563" spans="1:5">
      <c r="A1563" s="7"/>
      <c r="B1563" s="7"/>
      <c r="C1563" s="8"/>
      <c r="D1563" s="9"/>
      <c r="E1563" s="11">
        <f>IF(COUNTA(A1563:D1563)=0,"",IF(A1563="","Buchungs-ID fehlt",IF(SUMPRODUCT(--($A$2:$A$2001=A1563))&gt;1,"Doppelte Buchungs-ID",IF(B1563="","Gutschein-ID fehlt",IF(SUMPRODUCT(--('Gutscheine'!$A$2:$A$501=B1563))=0,"Unbekannte Gutschein-ID",IF(SUMPRODUCT(--('Gutscheine'!$A$2:$A$501=B1563))&gt;1,"Gutschein-ID steht doppelt auf „Gutscheine“",IF(NOT(ISNUMBER(C1563)),"Datum fehlt oder ist kein Datum",IF(OR(C1563&lt;DATE(2000,1,1),C1563&gt;DATE(2100,12,31)),"Datum außerhalb des gültigen Bereichs",IF(NOT(ISNUMBER(D1563)),"Betrag fehlt oder ist keine Zahl",IF(D1563&lt;=0,"Betrag muss über 0 liegen",IF(ROUND(D1563,2)&lt;&gt;D1563,"Betrag hat mehr als 2 Nachkommastellen",IF(C1563&lt;SUMPRODUCT(--('Gutscheine'!$A$2:$A$501=B1563),'Gutscheine'!$B$2:$B$501),"Vor dem Ausgabedatum eingelöst",IF(ROUND(SUMPRODUCT(--($B$2:B1563=B1563),$D$2:D1563),2)&gt;ROUND(SUMPRODUCT(--('Gutscheine'!$A$2:$A$501=B1563),'Gutscheine'!$C$2:$C$501),2),"Übersteigt das Restguthaben","OK")))))))))))))</f>
        <v/>
      </c>
    </row>
    <row r="1564" spans="1:5">
      <c r="A1564" s="7"/>
      <c r="B1564" s="7"/>
      <c r="C1564" s="8"/>
      <c r="D1564" s="9"/>
      <c r="E1564" s="11">
        <f>IF(COUNTA(A1564:D1564)=0,"",IF(A1564="","Buchungs-ID fehlt",IF(SUMPRODUCT(--($A$2:$A$2001=A1564))&gt;1,"Doppelte Buchungs-ID",IF(B1564="","Gutschein-ID fehlt",IF(SUMPRODUCT(--('Gutscheine'!$A$2:$A$501=B1564))=0,"Unbekannte Gutschein-ID",IF(SUMPRODUCT(--('Gutscheine'!$A$2:$A$501=B1564))&gt;1,"Gutschein-ID steht doppelt auf „Gutscheine“",IF(NOT(ISNUMBER(C1564)),"Datum fehlt oder ist kein Datum",IF(OR(C1564&lt;DATE(2000,1,1),C1564&gt;DATE(2100,12,31)),"Datum außerhalb des gültigen Bereichs",IF(NOT(ISNUMBER(D1564)),"Betrag fehlt oder ist keine Zahl",IF(D1564&lt;=0,"Betrag muss über 0 liegen",IF(ROUND(D1564,2)&lt;&gt;D1564,"Betrag hat mehr als 2 Nachkommastellen",IF(C1564&lt;SUMPRODUCT(--('Gutscheine'!$A$2:$A$501=B1564),'Gutscheine'!$B$2:$B$501),"Vor dem Ausgabedatum eingelöst",IF(ROUND(SUMPRODUCT(--($B$2:B1564=B1564),$D$2:D1564),2)&gt;ROUND(SUMPRODUCT(--('Gutscheine'!$A$2:$A$501=B1564),'Gutscheine'!$C$2:$C$501),2),"Übersteigt das Restguthaben","OK")))))))))))))</f>
        <v/>
      </c>
    </row>
    <row r="1565" spans="1:5">
      <c r="A1565" s="7"/>
      <c r="B1565" s="7"/>
      <c r="C1565" s="8"/>
      <c r="D1565" s="9"/>
      <c r="E1565" s="11">
        <f>IF(COUNTA(A1565:D1565)=0,"",IF(A1565="","Buchungs-ID fehlt",IF(SUMPRODUCT(--($A$2:$A$2001=A1565))&gt;1,"Doppelte Buchungs-ID",IF(B1565="","Gutschein-ID fehlt",IF(SUMPRODUCT(--('Gutscheine'!$A$2:$A$501=B1565))=0,"Unbekannte Gutschein-ID",IF(SUMPRODUCT(--('Gutscheine'!$A$2:$A$501=B1565))&gt;1,"Gutschein-ID steht doppelt auf „Gutscheine“",IF(NOT(ISNUMBER(C1565)),"Datum fehlt oder ist kein Datum",IF(OR(C1565&lt;DATE(2000,1,1),C1565&gt;DATE(2100,12,31)),"Datum außerhalb des gültigen Bereichs",IF(NOT(ISNUMBER(D1565)),"Betrag fehlt oder ist keine Zahl",IF(D1565&lt;=0,"Betrag muss über 0 liegen",IF(ROUND(D1565,2)&lt;&gt;D1565,"Betrag hat mehr als 2 Nachkommastellen",IF(C1565&lt;SUMPRODUCT(--('Gutscheine'!$A$2:$A$501=B1565),'Gutscheine'!$B$2:$B$501),"Vor dem Ausgabedatum eingelöst",IF(ROUND(SUMPRODUCT(--($B$2:B1565=B1565),$D$2:D1565),2)&gt;ROUND(SUMPRODUCT(--('Gutscheine'!$A$2:$A$501=B1565),'Gutscheine'!$C$2:$C$501),2),"Übersteigt das Restguthaben","OK")))))))))))))</f>
        <v/>
      </c>
    </row>
    <row r="1566" spans="1:5">
      <c r="A1566" s="7"/>
      <c r="B1566" s="7"/>
      <c r="C1566" s="8"/>
      <c r="D1566" s="9"/>
      <c r="E1566" s="11">
        <f>IF(COUNTA(A1566:D1566)=0,"",IF(A1566="","Buchungs-ID fehlt",IF(SUMPRODUCT(--($A$2:$A$2001=A1566))&gt;1,"Doppelte Buchungs-ID",IF(B1566="","Gutschein-ID fehlt",IF(SUMPRODUCT(--('Gutscheine'!$A$2:$A$501=B1566))=0,"Unbekannte Gutschein-ID",IF(SUMPRODUCT(--('Gutscheine'!$A$2:$A$501=B1566))&gt;1,"Gutschein-ID steht doppelt auf „Gutscheine“",IF(NOT(ISNUMBER(C1566)),"Datum fehlt oder ist kein Datum",IF(OR(C1566&lt;DATE(2000,1,1),C1566&gt;DATE(2100,12,31)),"Datum außerhalb des gültigen Bereichs",IF(NOT(ISNUMBER(D1566)),"Betrag fehlt oder ist keine Zahl",IF(D1566&lt;=0,"Betrag muss über 0 liegen",IF(ROUND(D1566,2)&lt;&gt;D1566,"Betrag hat mehr als 2 Nachkommastellen",IF(C1566&lt;SUMPRODUCT(--('Gutscheine'!$A$2:$A$501=B1566),'Gutscheine'!$B$2:$B$501),"Vor dem Ausgabedatum eingelöst",IF(ROUND(SUMPRODUCT(--($B$2:B1566=B1566),$D$2:D1566),2)&gt;ROUND(SUMPRODUCT(--('Gutscheine'!$A$2:$A$501=B1566),'Gutscheine'!$C$2:$C$501),2),"Übersteigt das Restguthaben","OK")))))))))))))</f>
        <v/>
      </c>
    </row>
    <row r="1567" spans="1:5">
      <c r="A1567" s="7"/>
      <c r="B1567" s="7"/>
      <c r="C1567" s="8"/>
      <c r="D1567" s="9"/>
      <c r="E1567" s="11">
        <f>IF(COUNTA(A1567:D1567)=0,"",IF(A1567="","Buchungs-ID fehlt",IF(SUMPRODUCT(--($A$2:$A$2001=A1567))&gt;1,"Doppelte Buchungs-ID",IF(B1567="","Gutschein-ID fehlt",IF(SUMPRODUCT(--('Gutscheine'!$A$2:$A$501=B1567))=0,"Unbekannte Gutschein-ID",IF(SUMPRODUCT(--('Gutscheine'!$A$2:$A$501=B1567))&gt;1,"Gutschein-ID steht doppelt auf „Gutscheine“",IF(NOT(ISNUMBER(C1567)),"Datum fehlt oder ist kein Datum",IF(OR(C1567&lt;DATE(2000,1,1),C1567&gt;DATE(2100,12,31)),"Datum außerhalb des gültigen Bereichs",IF(NOT(ISNUMBER(D1567)),"Betrag fehlt oder ist keine Zahl",IF(D1567&lt;=0,"Betrag muss über 0 liegen",IF(ROUND(D1567,2)&lt;&gt;D1567,"Betrag hat mehr als 2 Nachkommastellen",IF(C1567&lt;SUMPRODUCT(--('Gutscheine'!$A$2:$A$501=B1567),'Gutscheine'!$B$2:$B$501),"Vor dem Ausgabedatum eingelöst",IF(ROUND(SUMPRODUCT(--($B$2:B1567=B1567),$D$2:D1567),2)&gt;ROUND(SUMPRODUCT(--('Gutscheine'!$A$2:$A$501=B1567),'Gutscheine'!$C$2:$C$501),2),"Übersteigt das Restguthaben","OK")))))))))))))</f>
        <v/>
      </c>
    </row>
    <row r="1568" spans="1:5">
      <c r="A1568" s="7"/>
      <c r="B1568" s="7"/>
      <c r="C1568" s="8"/>
      <c r="D1568" s="9"/>
      <c r="E1568" s="11">
        <f>IF(COUNTA(A1568:D1568)=0,"",IF(A1568="","Buchungs-ID fehlt",IF(SUMPRODUCT(--($A$2:$A$2001=A1568))&gt;1,"Doppelte Buchungs-ID",IF(B1568="","Gutschein-ID fehlt",IF(SUMPRODUCT(--('Gutscheine'!$A$2:$A$501=B1568))=0,"Unbekannte Gutschein-ID",IF(SUMPRODUCT(--('Gutscheine'!$A$2:$A$501=B1568))&gt;1,"Gutschein-ID steht doppelt auf „Gutscheine“",IF(NOT(ISNUMBER(C1568)),"Datum fehlt oder ist kein Datum",IF(OR(C1568&lt;DATE(2000,1,1),C1568&gt;DATE(2100,12,31)),"Datum außerhalb des gültigen Bereichs",IF(NOT(ISNUMBER(D1568)),"Betrag fehlt oder ist keine Zahl",IF(D1568&lt;=0,"Betrag muss über 0 liegen",IF(ROUND(D1568,2)&lt;&gt;D1568,"Betrag hat mehr als 2 Nachkommastellen",IF(C1568&lt;SUMPRODUCT(--('Gutscheine'!$A$2:$A$501=B1568),'Gutscheine'!$B$2:$B$501),"Vor dem Ausgabedatum eingelöst",IF(ROUND(SUMPRODUCT(--($B$2:B1568=B1568),$D$2:D1568),2)&gt;ROUND(SUMPRODUCT(--('Gutscheine'!$A$2:$A$501=B1568),'Gutscheine'!$C$2:$C$501),2),"Übersteigt das Restguthaben","OK")))))))))))))</f>
        <v/>
      </c>
    </row>
    <row r="1569" spans="1:5">
      <c r="A1569" s="7"/>
      <c r="B1569" s="7"/>
      <c r="C1569" s="8"/>
      <c r="D1569" s="9"/>
      <c r="E1569" s="11">
        <f>IF(COUNTA(A1569:D1569)=0,"",IF(A1569="","Buchungs-ID fehlt",IF(SUMPRODUCT(--($A$2:$A$2001=A1569))&gt;1,"Doppelte Buchungs-ID",IF(B1569="","Gutschein-ID fehlt",IF(SUMPRODUCT(--('Gutscheine'!$A$2:$A$501=B1569))=0,"Unbekannte Gutschein-ID",IF(SUMPRODUCT(--('Gutscheine'!$A$2:$A$501=B1569))&gt;1,"Gutschein-ID steht doppelt auf „Gutscheine“",IF(NOT(ISNUMBER(C1569)),"Datum fehlt oder ist kein Datum",IF(OR(C1569&lt;DATE(2000,1,1),C1569&gt;DATE(2100,12,31)),"Datum außerhalb des gültigen Bereichs",IF(NOT(ISNUMBER(D1569)),"Betrag fehlt oder ist keine Zahl",IF(D1569&lt;=0,"Betrag muss über 0 liegen",IF(ROUND(D1569,2)&lt;&gt;D1569,"Betrag hat mehr als 2 Nachkommastellen",IF(C1569&lt;SUMPRODUCT(--('Gutscheine'!$A$2:$A$501=B1569),'Gutscheine'!$B$2:$B$501),"Vor dem Ausgabedatum eingelöst",IF(ROUND(SUMPRODUCT(--($B$2:B1569=B1569),$D$2:D1569),2)&gt;ROUND(SUMPRODUCT(--('Gutscheine'!$A$2:$A$501=B1569),'Gutscheine'!$C$2:$C$501),2),"Übersteigt das Restguthaben","OK")))))))))))))</f>
        <v/>
      </c>
    </row>
    <row r="1570" spans="1:5">
      <c r="A1570" s="7"/>
      <c r="B1570" s="7"/>
      <c r="C1570" s="8"/>
      <c r="D1570" s="9"/>
      <c r="E1570" s="11">
        <f>IF(COUNTA(A1570:D1570)=0,"",IF(A1570="","Buchungs-ID fehlt",IF(SUMPRODUCT(--($A$2:$A$2001=A1570))&gt;1,"Doppelte Buchungs-ID",IF(B1570="","Gutschein-ID fehlt",IF(SUMPRODUCT(--('Gutscheine'!$A$2:$A$501=B1570))=0,"Unbekannte Gutschein-ID",IF(SUMPRODUCT(--('Gutscheine'!$A$2:$A$501=B1570))&gt;1,"Gutschein-ID steht doppelt auf „Gutscheine“",IF(NOT(ISNUMBER(C1570)),"Datum fehlt oder ist kein Datum",IF(OR(C1570&lt;DATE(2000,1,1),C1570&gt;DATE(2100,12,31)),"Datum außerhalb des gültigen Bereichs",IF(NOT(ISNUMBER(D1570)),"Betrag fehlt oder ist keine Zahl",IF(D1570&lt;=0,"Betrag muss über 0 liegen",IF(ROUND(D1570,2)&lt;&gt;D1570,"Betrag hat mehr als 2 Nachkommastellen",IF(C1570&lt;SUMPRODUCT(--('Gutscheine'!$A$2:$A$501=B1570),'Gutscheine'!$B$2:$B$501),"Vor dem Ausgabedatum eingelöst",IF(ROUND(SUMPRODUCT(--($B$2:B1570=B1570),$D$2:D1570),2)&gt;ROUND(SUMPRODUCT(--('Gutscheine'!$A$2:$A$501=B1570),'Gutscheine'!$C$2:$C$501),2),"Übersteigt das Restguthaben","OK")))))))))))))</f>
        <v/>
      </c>
    </row>
    <row r="1571" spans="1:5">
      <c r="A1571" s="7"/>
      <c r="B1571" s="7"/>
      <c r="C1571" s="8"/>
      <c r="D1571" s="9"/>
      <c r="E1571" s="11">
        <f>IF(COUNTA(A1571:D1571)=0,"",IF(A1571="","Buchungs-ID fehlt",IF(SUMPRODUCT(--($A$2:$A$2001=A1571))&gt;1,"Doppelte Buchungs-ID",IF(B1571="","Gutschein-ID fehlt",IF(SUMPRODUCT(--('Gutscheine'!$A$2:$A$501=B1571))=0,"Unbekannte Gutschein-ID",IF(SUMPRODUCT(--('Gutscheine'!$A$2:$A$501=B1571))&gt;1,"Gutschein-ID steht doppelt auf „Gutscheine“",IF(NOT(ISNUMBER(C1571)),"Datum fehlt oder ist kein Datum",IF(OR(C1571&lt;DATE(2000,1,1),C1571&gt;DATE(2100,12,31)),"Datum außerhalb des gültigen Bereichs",IF(NOT(ISNUMBER(D1571)),"Betrag fehlt oder ist keine Zahl",IF(D1571&lt;=0,"Betrag muss über 0 liegen",IF(ROUND(D1571,2)&lt;&gt;D1571,"Betrag hat mehr als 2 Nachkommastellen",IF(C1571&lt;SUMPRODUCT(--('Gutscheine'!$A$2:$A$501=B1571),'Gutscheine'!$B$2:$B$501),"Vor dem Ausgabedatum eingelöst",IF(ROUND(SUMPRODUCT(--($B$2:B1571=B1571),$D$2:D1571),2)&gt;ROUND(SUMPRODUCT(--('Gutscheine'!$A$2:$A$501=B1571),'Gutscheine'!$C$2:$C$501),2),"Übersteigt das Restguthaben","OK")))))))))))))</f>
        <v/>
      </c>
    </row>
    <row r="1572" spans="1:5">
      <c r="A1572" s="7"/>
      <c r="B1572" s="7"/>
      <c r="C1572" s="8"/>
      <c r="D1572" s="9"/>
      <c r="E1572" s="11">
        <f>IF(COUNTA(A1572:D1572)=0,"",IF(A1572="","Buchungs-ID fehlt",IF(SUMPRODUCT(--($A$2:$A$2001=A1572))&gt;1,"Doppelte Buchungs-ID",IF(B1572="","Gutschein-ID fehlt",IF(SUMPRODUCT(--('Gutscheine'!$A$2:$A$501=B1572))=0,"Unbekannte Gutschein-ID",IF(SUMPRODUCT(--('Gutscheine'!$A$2:$A$501=B1572))&gt;1,"Gutschein-ID steht doppelt auf „Gutscheine“",IF(NOT(ISNUMBER(C1572)),"Datum fehlt oder ist kein Datum",IF(OR(C1572&lt;DATE(2000,1,1),C1572&gt;DATE(2100,12,31)),"Datum außerhalb des gültigen Bereichs",IF(NOT(ISNUMBER(D1572)),"Betrag fehlt oder ist keine Zahl",IF(D1572&lt;=0,"Betrag muss über 0 liegen",IF(ROUND(D1572,2)&lt;&gt;D1572,"Betrag hat mehr als 2 Nachkommastellen",IF(C1572&lt;SUMPRODUCT(--('Gutscheine'!$A$2:$A$501=B1572),'Gutscheine'!$B$2:$B$501),"Vor dem Ausgabedatum eingelöst",IF(ROUND(SUMPRODUCT(--($B$2:B1572=B1572),$D$2:D1572),2)&gt;ROUND(SUMPRODUCT(--('Gutscheine'!$A$2:$A$501=B1572),'Gutscheine'!$C$2:$C$501),2),"Übersteigt das Restguthaben","OK")))))))))))))</f>
        <v/>
      </c>
    </row>
    <row r="1573" spans="1:5">
      <c r="A1573" s="7"/>
      <c r="B1573" s="7"/>
      <c r="C1573" s="8"/>
      <c r="D1573" s="9"/>
      <c r="E1573" s="11">
        <f>IF(COUNTA(A1573:D1573)=0,"",IF(A1573="","Buchungs-ID fehlt",IF(SUMPRODUCT(--($A$2:$A$2001=A1573))&gt;1,"Doppelte Buchungs-ID",IF(B1573="","Gutschein-ID fehlt",IF(SUMPRODUCT(--('Gutscheine'!$A$2:$A$501=B1573))=0,"Unbekannte Gutschein-ID",IF(SUMPRODUCT(--('Gutscheine'!$A$2:$A$501=B1573))&gt;1,"Gutschein-ID steht doppelt auf „Gutscheine“",IF(NOT(ISNUMBER(C1573)),"Datum fehlt oder ist kein Datum",IF(OR(C1573&lt;DATE(2000,1,1),C1573&gt;DATE(2100,12,31)),"Datum außerhalb des gültigen Bereichs",IF(NOT(ISNUMBER(D1573)),"Betrag fehlt oder ist keine Zahl",IF(D1573&lt;=0,"Betrag muss über 0 liegen",IF(ROUND(D1573,2)&lt;&gt;D1573,"Betrag hat mehr als 2 Nachkommastellen",IF(C1573&lt;SUMPRODUCT(--('Gutscheine'!$A$2:$A$501=B1573),'Gutscheine'!$B$2:$B$501),"Vor dem Ausgabedatum eingelöst",IF(ROUND(SUMPRODUCT(--($B$2:B1573=B1573),$D$2:D1573),2)&gt;ROUND(SUMPRODUCT(--('Gutscheine'!$A$2:$A$501=B1573),'Gutscheine'!$C$2:$C$501),2),"Übersteigt das Restguthaben","OK")))))))))))))</f>
        <v/>
      </c>
    </row>
    <row r="1574" spans="1:5">
      <c r="A1574" s="7"/>
      <c r="B1574" s="7"/>
      <c r="C1574" s="8"/>
      <c r="D1574" s="9"/>
      <c r="E1574" s="11">
        <f>IF(COUNTA(A1574:D1574)=0,"",IF(A1574="","Buchungs-ID fehlt",IF(SUMPRODUCT(--($A$2:$A$2001=A1574))&gt;1,"Doppelte Buchungs-ID",IF(B1574="","Gutschein-ID fehlt",IF(SUMPRODUCT(--('Gutscheine'!$A$2:$A$501=B1574))=0,"Unbekannte Gutschein-ID",IF(SUMPRODUCT(--('Gutscheine'!$A$2:$A$501=B1574))&gt;1,"Gutschein-ID steht doppelt auf „Gutscheine“",IF(NOT(ISNUMBER(C1574)),"Datum fehlt oder ist kein Datum",IF(OR(C1574&lt;DATE(2000,1,1),C1574&gt;DATE(2100,12,31)),"Datum außerhalb des gültigen Bereichs",IF(NOT(ISNUMBER(D1574)),"Betrag fehlt oder ist keine Zahl",IF(D1574&lt;=0,"Betrag muss über 0 liegen",IF(ROUND(D1574,2)&lt;&gt;D1574,"Betrag hat mehr als 2 Nachkommastellen",IF(C1574&lt;SUMPRODUCT(--('Gutscheine'!$A$2:$A$501=B1574),'Gutscheine'!$B$2:$B$501),"Vor dem Ausgabedatum eingelöst",IF(ROUND(SUMPRODUCT(--($B$2:B1574=B1574),$D$2:D1574),2)&gt;ROUND(SUMPRODUCT(--('Gutscheine'!$A$2:$A$501=B1574),'Gutscheine'!$C$2:$C$501),2),"Übersteigt das Restguthaben","OK")))))))))))))</f>
        <v/>
      </c>
    </row>
    <row r="1575" spans="1:5">
      <c r="A1575" s="7"/>
      <c r="B1575" s="7"/>
      <c r="C1575" s="8"/>
      <c r="D1575" s="9"/>
      <c r="E1575" s="11">
        <f>IF(COUNTA(A1575:D1575)=0,"",IF(A1575="","Buchungs-ID fehlt",IF(SUMPRODUCT(--($A$2:$A$2001=A1575))&gt;1,"Doppelte Buchungs-ID",IF(B1575="","Gutschein-ID fehlt",IF(SUMPRODUCT(--('Gutscheine'!$A$2:$A$501=B1575))=0,"Unbekannte Gutschein-ID",IF(SUMPRODUCT(--('Gutscheine'!$A$2:$A$501=B1575))&gt;1,"Gutschein-ID steht doppelt auf „Gutscheine“",IF(NOT(ISNUMBER(C1575)),"Datum fehlt oder ist kein Datum",IF(OR(C1575&lt;DATE(2000,1,1),C1575&gt;DATE(2100,12,31)),"Datum außerhalb des gültigen Bereichs",IF(NOT(ISNUMBER(D1575)),"Betrag fehlt oder ist keine Zahl",IF(D1575&lt;=0,"Betrag muss über 0 liegen",IF(ROUND(D1575,2)&lt;&gt;D1575,"Betrag hat mehr als 2 Nachkommastellen",IF(C1575&lt;SUMPRODUCT(--('Gutscheine'!$A$2:$A$501=B1575),'Gutscheine'!$B$2:$B$501),"Vor dem Ausgabedatum eingelöst",IF(ROUND(SUMPRODUCT(--($B$2:B1575=B1575),$D$2:D1575),2)&gt;ROUND(SUMPRODUCT(--('Gutscheine'!$A$2:$A$501=B1575),'Gutscheine'!$C$2:$C$501),2),"Übersteigt das Restguthaben","OK")))))))))))))</f>
        <v/>
      </c>
    </row>
    <row r="1576" spans="1:5">
      <c r="A1576" s="7"/>
      <c r="B1576" s="7"/>
      <c r="C1576" s="8"/>
      <c r="D1576" s="9"/>
      <c r="E1576" s="11">
        <f>IF(COUNTA(A1576:D1576)=0,"",IF(A1576="","Buchungs-ID fehlt",IF(SUMPRODUCT(--($A$2:$A$2001=A1576))&gt;1,"Doppelte Buchungs-ID",IF(B1576="","Gutschein-ID fehlt",IF(SUMPRODUCT(--('Gutscheine'!$A$2:$A$501=B1576))=0,"Unbekannte Gutschein-ID",IF(SUMPRODUCT(--('Gutscheine'!$A$2:$A$501=B1576))&gt;1,"Gutschein-ID steht doppelt auf „Gutscheine“",IF(NOT(ISNUMBER(C1576)),"Datum fehlt oder ist kein Datum",IF(OR(C1576&lt;DATE(2000,1,1),C1576&gt;DATE(2100,12,31)),"Datum außerhalb des gültigen Bereichs",IF(NOT(ISNUMBER(D1576)),"Betrag fehlt oder ist keine Zahl",IF(D1576&lt;=0,"Betrag muss über 0 liegen",IF(ROUND(D1576,2)&lt;&gt;D1576,"Betrag hat mehr als 2 Nachkommastellen",IF(C1576&lt;SUMPRODUCT(--('Gutscheine'!$A$2:$A$501=B1576),'Gutscheine'!$B$2:$B$501),"Vor dem Ausgabedatum eingelöst",IF(ROUND(SUMPRODUCT(--($B$2:B1576=B1576),$D$2:D1576),2)&gt;ROUND(SUMPRODUCT(--('Gutscheine'!$A$2:$A$501=B1576),'Gutscheine'!$C$2:$C$501),2),"Übersteigt das Restguthaben","OK")))))))))))))</f>
        <v/>
      </c>
    </row>
    <row r="1577" spans="1:5">
      <c r="A1577" s="7"/>
      <c r="B1577" s="7"/>
      <c r="C1577" s="8"/>
      <c r="D1577" s="9"/>
      <c r="E1577" s="11">
        <f>IF(COUNTA(A1577:D1577)=0,"",IF(A1577="","Buchungs-ID fehlt",IF(SUMPRODUCT(--($A$2:$A$2001=A1577))&gt;1,"Doppelte Buchungs-ID",IF(B1577="","Gutschein-ID fehlt",IF(SUMPRODUCT(--('Gutscheine'!$A$2:$A$501=B1577))=0,"Unbekannte Gutschein-ID",IF(SUMPRODUCT(--('Gutscheine'!$A$2:$A$501=B1577))&gt;1,"Gutschein-ID steht doppelt auf „Gutscheine“",IF(NOT(ISNUMBER(C1577)),"Datum fehlt oder ist kein Datum",IF(OR(C1577&lt;DATE(2000,1,1),C1577&gt;DATE(2100,12,31)),"Datum außerhalb des gültigen Bereichs",IF(NOT(ISNUMBER(D1577)),"Betrag fehlt oder ist keine Zahl",IF(D1577&lt;=0,"Betrag muss über 0 liegen",IF(ROUND(D1577,2)&lt;&gt;D1577,"Betrag hat mehr als 2 Nachkommastellen",IF(C1577&lt;SUMPRODUCT(--('Gutscheine'!$A$2:$A$501=B1577),'Gutscheine'!$B$2:$B$501),"Vor dem Ausgabedatum eingelöst",IF(ROUND(SUMPRODUCT(--($B$2:B1577=B1577),$D$2:D1577),2)&gt;ROUND(SUMPRODUCT(--('Gutscheine'!$A$2:$A$501=B1577),'Gutscheine'!$C$2:$C$501),2),"Übersteigt das Restguthaben","OK")))))))))))))</f>
        <v/>
      </c>
    </row>
    <row r="1578" spans="1:5">
      <c r="A1578" s="7"/>
      <c r="B1578" s="7"/>
      <c r="C1578" s="8"/>
      <c r="D1578" s="9"/>
      <c r="E1578" s="11">
        <f>IF(COUNTA(A1578:D1578)=0,"",IF(A1578="","Buchungs-ID fehlt",IF(SUMPRODUCT(--($A$2:$A$2001=A1578))&gt;1,"Doppelte Buchungs-ID",IF(B1578="","Gutschein-ID fehlt",IF(SUMPRODUCT(--('Gutscheine'!$A$2:$A$501=B1578))=0,"Unbekannte Gutschein-ID",IF(SUMPRODUCT(--('Gutscheine'!$A$2:$A$501=B1578))&gt;1,"Gutschein-ID steht doppelt auf „Gutscheine“",IF(NOT(ISNUMBER(C1578)),"Datum fehlt oder ist kein Datum",IF(OR(C1578&lt;DATE(2000,1,1),C1578&gt;DATE(2100,12,31)),"Datum außerhalb des gültigen Bereichs",IF(NOT(ISNUMBER(D1578)),"Betrag fehlt oder ist keine Zahl",IF(D1578&lt;=0,"Betrag muss über 0 liegen",IF(ROUND(D1578,2)&lt;&gt;D1578,"Betrag hat mehr als 2 Nachkommastellen",IF(C1578&lt;SUMPRODUCT(--('Gutscheine'!$A$2:$A$501=B1578),'Gutscheine'!$B$2:$B$501),"Vor dem Ausgabedatum eingelöst",IF(ROUND(SUMPRODUCT(--($B$2:B1578=B1578),$D$2:D1578),2)&gt;ROUND(SUMPRODUCT(--('Gutscheine'!$A$2:$A$501=B1578),'Gutscheine'!$C$2:$C$501),2),"Übersteigt das Restguthaben","OK")))))))))))))</f>
        <v/>
      </c>
    </row>
    <row r="1579" spans="1:5">
      <c r="A1579" s="7"/>
      <c r="B1579" s="7"/>
      <c r="C1579" s="8"/>
      <c r="D1579" s="9"/>
      <c r="E1579" s="11">
        <f>IF(COUNTA(A1579:D1579)=0,"",IF(A1579="","Buchungs-ID fehlt",IF(SUMPRODUCT(--($A$2:$A$2001=A1579))&gt;1,"Doppelte Buchungs-ID",IF(B1579="","Gutschein-ID fehlt",IF(SUMPRODUCT(--('Gutscheine'!$A$2:$A$501=B1579))=0,"Unbekannte Gutschein-ID",IF(SUMPRODUCT(--('Gutscheine'!$A$2:$A$501=B1579))&gt;1,"Gutschein-ID steht doppelt auf „Gutscheine“",IF(NOT(ISNUMBER(C1579)),"Datum fehlt oder ist kein Datum",IF(OR(C1579&lt;DATE(2000,1,1),C1579&gt;DATE(2100,12,31)),"Datum außerhalb des gültigen Bereichs",IF(NOT(ISNUMBER(D1579)),"Betrag fehlt oder ist keine Zahl",IF(D1579&lt;=0,"Betrag muss über 0 liegen",IF(ROUND(D1579,2)&lt;&gt;D1579,"Betrag hat mehr als 2 Nachkommastellen",IF(C1579&lt;SUMPRODUCT(--('Gutscheine'!$A$2:$A$501=B1579),'Gutscheine'!$B$2:$B$501),"Vor dem Ausgabedatum eingelöst",IF(ROUND(SUMPRODUCT(--($B$2:B1579=B1579),$D$2:D1579),2)&gt;ROUND(SUMPRODUCT(--('Gutscheine'!$A$2:$A$501=B1579),'Gutscheine'!$C$2:$C$501),2),"Übersteigt das Restguthaben","OK")))))))))))))</f>
        <v/>
      </c>
    </row>
    <row r="1580" spans="1:5">
      <c r="A1580" s="7"/>
      <c r="B1580" s="7"/>
      <c r="C1580" s="8"/>
      <c r="D1580" s="9"/>
      <c r="E1580" s="11">
        <f>IF(COUNTA(A1580:D1580)=0,"",IF(A1580="","Buchungs-ID fehlt",IF(SUMPRODUCT(--($A$2:$A$2001=A1580))&gt;1,"Doppelte Buchungs-ID",IF(B1580="","Gutschein-ID fehlt",IF(SUMPRODUCT(--('Gutscheine'!$A$2:$A$501=B1580))=0,"Unbekannte Gutschein-ID",IF(SUMPRODUCT(--('Gutscheine'!$A$2:$A$501=B1580))&gt;1,"Gutschein-ID steht doppelt auf „Gutscheine“",IF(NOT(ISNUMBER(C1580)),"Datum fehlt oder ist kein Datum",IF(OR(C1580&lt;DATE(2000,1,1),C1580&gt;DATE(2100,12,31)),"Datum außerhalb des gültigen Bereichs",IF(NOT(ISNUMBER(D1580)),"Betrag fehlt oder ist keine Zahl",IF(D1580&lt;=0,"Betrag muss über 0 liegen",IF(ROUND(D1580,2)&lt;&gt;D1580,"Betrag hat mehr als 2 Nachkommastellen",IF(C1580&lt;SUMPRODUCT(--('Gutscheine'!$A$2:$A$501=B1580),'Gutscheine'!$B$2:$B$501),"Vor dem Ausgabedatum eingelöst",IF(ROUND(SUMPRODUCT(--($B$2:B1580=B1580),$D$2:D1580),2)&gt;ROUND(SUMPRODUCT(--('Gutscheine'!$A$2:$A$501=B1580),'Gutscheine'!$C$2:$C$501),2),"Übersteigt das Restguthaben","OK")))))))))))))</f>
        <v/>
      </c>
    </row>
    <row r="1581" spans="1:5">
      <c r="A1581" s="7"/>
      <c r="B1581" s="7"/>
      <c r="C1581" s="8"/>
      <c r="D1581" s="9"/>
      <c r="E1581" s="11">
        <f>IF(COUNTA(A1581:D1581)=0,"",IF(A1581="","Buchungs-ID fehlt",IF(SUMPRODUCT(--($A$2:$A$2001=A1581))&gt;1,"Doppelte Buchungs-ID",IF(B1581="","Gutschein-ID fehlt",IF(SUMPRODUCT(--('Gutscheine'!$A$2:$A$501=B1581))=0,"Unbekannte Gutschein-ID",IF(SUMPRODUCT(--('Gutscheine'!$A$2:$A$501=B1581))&gt;1,"Gutschein-ID steht doppelt auf „Gutscheine“",IF(NOT(ISNUMBER(C1581)),"Datum fehlt oder ist kein Datum",IF(OR(C1581&lt;DATE(2000,1,1),C1581&gt;DATE(2100,12,31)),"Datum außerhalb des gültigen Bereichs",IF(NOT(ISNUMBER(D1581)),"Betrag fehlt oder ist keine Zahl",IF(D1581&lt;=0,"Betrag muss über 0 liegen",IF(ROUND(D1581,2)&lt;&gt;D1581,"Betrag hat mehr als 2 Nachkommastellen",IF(C1581&lt;SUMPRODUCT(--('Gutscheine'!$A$2:$A$501=B1581),'Gutscheine'!$B$2:$B$501),"Vor dem Ausgabedatum eingelöst",IF(ROUND(SUMPRODUCT(--($B$2:B1581=B1581),$D$2:D1581),2)&gt;ROUND(SUMPRODUCT(--('Gutscheine'!$A$2:$A$501=B1581),'Gutscheine'!$C$2:$C$501),2),"Übersteigt das Restguthaben","OK")))))))))))))</f>
        <v/>
      </c>
    </row>
    <row r="1582" spans="1:5">
      <c r="A1582" s="7"/>
      <c r="B1582" s="7"/>
      <c r="C1582" s="8"/>
      <c r="D1582" s="9"/>
      <c r="E1582" s="11">
        <f>IF(COUNTA(A1582:D1582)=0,"",IF(A1582="","Buchungs-ID fehlt",IF(SUMPRODUCT(--($A$2:$A$2001=A1582))&gt;1,"Doppelte Buchungs-ID",IF(B1582="","Gutschein-ID fehlt",IF(SUMPRODUCT(--('Gutscheine'!$A$2:$A$501=B1582))=0,"Unbekannte Gutschein-ID",IF(SUMPRODUCT(--('Gutscheine'!$A$2:$A$501=B1582))&gt;1,"Gutschein-ID steht doppelt auf „Gutscheine“",IF(NOT(ISNUMBER(C1582)),"Datum fehlt oder ist kein Datum",IF(OR(C1582&lt;DATE(2000,1,1),C1582&gt;DATE(2100,12,31)),"Datum außerhalb des gültigen Bereichs",IF(NOT(ISNUMBER(D1582)),"Betrag fehlt oder ist keine Zahl",IF(D1582&lt;=0,"Betrag muss über 0 liegen",IF(ROUND(D1582,2)&lt;&gt;D1582,"Betrag hat mehr als 2 Nachkommastellen",IF(C1582&lt;SUMPRODUCT(--('Gutscheine'!$A$2:$A$501=B1582),'Gutscheine'!$B$2:$B$501),"Vor dem Ausgabedatum eingelöst",IF(ROUND(SUMPRODUCT(--($B$2:B1582=B1582),$D$2:D1582),2)&gt;ROUND(SUMPRODUCT(--('Gutscheine'!$A$2:$A$501=B1582),'Gutscheine'!$C$2:$C$501),2),"Übersteigt das Restguthaben","OK")))))))))))))</f>
        <v/>
      </c>
    </row>
    <row r="1583" spans="1:5">
      <c r="A1583" s="7"/>
      <c r="B1583" s="7"/>
      <c r="C1583" s="8"/>
      <c r="D1583" s="9"/>
      <c r="E1583" s="11">
        <f>IF(COUNTA(A1583:D1583)=0,"",IF(A1583="","Buchungs-ID fehlt",IF(SUMPRODUCT(--($A$2:$A$2001=A1583))&gt;1,"Doppelte Buchungs-ID",IF(B1583="","Gutschein-ID fehlt",IF(SUMPRODUCT(--('Gutscheine'!$A$2:$A$501=B1583))=0,"Unbekannte Gutschein-ID",IF(SUMPRODUCT(--('Gutscheine'!$A$2:$A$501=B1583))&gt;1,"Gutschein-ID steht doppelt auf „Gutscheine“",IF(NOT(ISNUMBER(C1583)),"Datum fehlt oder ist kein Datum",IF(OR(C1583&lt;DATE(2000,1,1),C1583&gt;DATE(2100,12,31)),"Datum außerhalb des gültigen Bereichs",IF(NOT(ISNUMBER(D1583)),"Betrag fehlt oder ist keine Zahl",IF(D1583&lt;=0,"Betrag muss über 0 liegen",IF(ROUND(D1583,2)&lt;&gt;D1583,"Betrag hat mehr als 2 Nachkommastellen",IF(C1583&lt;SUMPRODUCT(--('Gutscheine'!$A$2:$A$501=B1583),'Gutscheine'!$B$2:$B$501),"Vor dem Ausgabedatum eingelöst",IF(ROUND(SUMPRODUCT(--($B$2:B1583=B1583),$D$2:D1583),2)&gt;ROUND(SUMPRODUCT(--('Gutscheine'!$A$2:$A$501=B1583),'Gutscheine'!$C$2:$C$501),2),"Übersteigt das Restguthaben","OK")))))))))))))</f>
        <v/>
      </c>
    </row>
    <row r="1584" spans="1:5">
      <c r="A1584" s="7"/>
      <c r="B1584" s="7"/>
      <c r="C1584" s="8"/>
      <c r="D1584" s="9"/>
      <c r="E1584" s="11">
        <f>IF(COUNTA(A1584:D1584)=0,"",IF(A1584="","Buchungs-ID fehlt",IF(SUMPRODUCT(--($A$2:$A$2001=A1584))&gt;1,"Doppelte Buchungs-ID",IF(B1584="","Gutschein-ID fehlt",IF(SUMPRODUCT(--('Gutscheine'!$A$2:$A$501=B1584))=0,"Unbekannte Gutschein-ID",IF(SUMPRODUCT(--('Gutscheine'!$A$2:$A$501=B1584))&gt;1,"Gutschein-ID steht doppelt auf „Gutscheine“",IF(NOT(ISNUMBER(C1584)),"Datum fehlt oder ist kein Datum",IF(OR(C1584&lt;DATE(2000,1,1),C1584&gt;DATE(2100,12,31)),"Datum außerhalb des gültigen Bereichs",IF(NOT(ISNUMBER(D1584)),"Betrag fehlt oder ist keine Zahl",IF(D1584&lt;=0,"Betrag muss über 0 liegen",IF(ROUND(D1584,2)&lt;&gt;D1584,"Betrag hat mehr als 2 Nachkommastellen",IF(C1584&lt;SUMPRODUCT(--('Gutscheine'!$A$2:$A$501=B1584),'Gutscheine'!$B$2:$B$501),"Vor dem Ausgabedatum eingelöst",IF(ROUND(SUMPRODUCT(--($B$2:B1584=B1584),$D$2:D1584),2)&gt;ROUND(SUMPRODUCT(--('Gutscheine'!$A$2:$A$501=B1584),'Gutscheine'!$C$2:$C$501),2),"Übersteigt das Restguthaben","OK")))))))))))))</f>
        <v/>
      </c>
    </row>
    <row r="1585" spans="1:5">
      <c r="A1585" s="7"/>
      <c r="B1585" s="7"/>
      <c r="C1585" s="8"/>
      <c r="D1585" s="9"/>
      <c r="E1585" s="11">
        <f>IF(COUNTA(A1585:D1585)=0,"",IF(A1585="","Buchungs-ID fehlt",IF(SUMPRODUCT(--($A$2:$A$2001=A1585))&gt;1,"Doppelte Buchungs-ID",IF(B1585="","Gutschein-ID fehlt",IF(SUMPRODUCT(--('Gutscheine'!$A$2:$A$501=B1585))=0,"Unbekannte Gutschein-ID",IF(SUMPRODUCT(--('Gutscheine'!$A$2:$A$501=B1585))&gt;1,"Gutschein-ID steht doppelt auf „Gutscheine“",IF(NOT(ISNUMBER(C1585)),"Datum fehlt oder ist kein Datum",IF(OR(C1585&lt;DATE(2000,1,1),C1585&gt;DATE(2100,12,31)),"Datum außerhalb des gültigen Bereichs",IF(NOT(ISNUMBER(D1585)),"Betrag fehlt oder ist keine Zahl",IF(D1585&lt;=0,"Betrag muss über 0 liegen",IF(ROUND(D1585,2)&lt;&gt;D1585,"Betrag hat mehr als 2 Nachkommastellen",IF(C1585&lt;SUMPRODUCT(--('Gutscheine'!$A$2:$A$501=B1585),'Gutscheine'!$B$2:$B$501),"Vor dem Ausgabedatum eingelöst",IF(ROUND(SUMPRODUCT(--($B$2:B1585=B1585),$D$2:D1585),2)&gt;ROUND(SUMPRODUCT(--('Gutscheine'!$A$2:$A$501=B1585),'Gutscheine'!$C$2:$C$501),2),"Übersteigt das Restguthaben","OK")))))))))))))</f>
        <v/>
      </c>
    </row>
    <row r="1586" spans="1:5">
      <c r="A1586" s="7"/>
      <c r="B1586" s="7"/>
      <c r="C1586" s="8"/>
      <c r="D1586" s="9"/>
      <c r="E1586" s="11">
        <f>IF(COUNTA(A1586:D1586)=0,"",IF(A1586="","Buchungs-ID fehlt",IF(SUMPRODUCT(--($A$2:$A$2001=A1586))&gt;1,"Doppelte Buchungs-ID",IF(B1586="","Gutschein-ID fehlt",IF(SUMPRODUCT(--('Gutscheine'!$A$2:$A$501=B1586))=0,"Unbekannte Gutschein-ID",IF(SUMPRODUCT(--('Gutscheine'!$A$2:$A$501=B1586))&gt;1,"Gutschein-ID steht doppelt auf „Gutscheine“",IF(NOT(ISNUMBER(C1586)),"Datum fehlt oder ist kein Datum",IF(OR(C1586&lt;DATE(2000,1,1),C1586&gt;DATE(2100,12,31)),"Datum außerhalb des gültigen Bereichs",IF(NOT(ISNUMBER(D1586)),"Betrag fehlt oder ist keine Zahl",IF(D1586&lt;=0,"Betrag muss über 0 liegen",IF(ROUND(D1586,2)&lt;&gt;D1586,"Betrag hat mehr als 2 Nachkommastellen",IF(C1586&lt;SUMPRODUCT(--('Gutscheine'!$A$2:$A$501=B1586),'Gutscheine'!$B$2:$B$501),"Vor dem Ausgabedatum eingelöst",IF(ROUND(SUMPRODUCT(--($B$2:B1586=B1586),$D$2:D1586),2)&gt;ROUND(SUMPRODUCT(--('Gutscheine'!$A$2:$A$501=B1586),'Gutscheine'!$C$2:$C$501),2),"Übersteigt das Restguthaben","OK")))))))))))))</f>
        <v/>
      </c>
    </row>
    <row r="1587" spans="1:5">
      <c r="A1587" s="7"/>
      <c r="B1587" s="7"/>
      <c r="C1587" s="8"/>
      <c r="D1587" s="9"/>
      <c r="E1587" s="11">
        <f>IF(COUNTA(A1587:D1587)=0,"",IF(A1587="","Buchungs-ID fehlt",IF(SUMPRODUCT(--($A$2:$A$2001=A1587))&gt;1,"Doppelte Buchungs-ID",IF(B1587="","Gutschein-ID fehlt",IF(SUMPRODUCT(--('Gutscheine'!$A$2:$A$501=B1587))=0,"Unbekannte Gutschein-ID",IF(SUMPRODUCT(--('Gutscheine'!$A$2:$A$501=B1587))&gt;1,"Gutschein-ID steht doppelt auf „Gutscheine“",IF(NOT(ISNUMBER(C1587)),"Datum fehlt oder ist kein Datum",IF(OR(C1587&lt;DATE(2000,1,1),C1587&gt;DATE(2100,12,31)),"Datum außerhalb des gültigen Bereichs",IF(NOT(ISNUMBER(D1587)),"Betrag fehlt oder ist keine Zahl",IF(D1587&lt;=0,"Betrag muss über 0 liegen",IF(ROUND(D1587,2)&lt;&gt;D1587,"Betrag hat mehr als 2 Nachkommastellen",IF(C1587&lt;SUMPRODUCT(--('Gutscheine'!$A$2:$A$501=B1587),'Gutscheine'!$B$2:$B$501),"Vor dem Ausgabedatum eingelöst",IF(ROUND(SUMPRODUCT(--($B$2:B1587=B1587),$D$2:D1587),2)&gt;ROUND(SUMPRODUCT(--('Gutscheine'!$A$2:$A$501=B1587),'Gutscheine'!$C$2:$C$501),2),"Übersteigt das Restguthaben","OK")))))))))))))</f>
        <v/>
      </c>
    </row>
    <row r="1588" spans="1:5">
      <c r="A1588" s="7"/>
      <c r="B1588" s="7"/>
      <c r="C1588" s="8"/>
      <c r="D1588" s="9"/>
      <c r="E1588" s="11">
        <f>IF(COUNTA(A1588:D1588)=0,"",IF(A1588="","Buchungs-ID fehlt",IF(SUMPRODUCT(--($A$2:$A$2001=A1588))&gt;1,"Doppelte Buchungs-ID",IF(B1588="","Gutschein-ID fehlt",IF(SUMPRODUCT(--('Gutscheine'!$A$2:$A$501=B1588))=0,"Unbekannte Gutschein-ID",IF(SUMPRODUCT(--('Gutscheine'!$A$2:$A$501=B1588))&gt;1,"Gutschein-ID steht doppelt auf „Gutscheine“",IF(NOT(ISNUMBER(C1588)),"Datum fehlt oder ist kein Datum",IF(OR(C1588&lt;DATE(2000,1,1),C1588&gt;DATE(2100,12,31)),"Datum außerhalb des gültigen Bereichs",IF(NOT(ISNUMBER(D1588)),"Betrag fehlt oder ist keine Zahl",IF(D1588&lt;=0,"Betrag muss über 0 liegen",IF(ROUND(D1588,2)&lt;&gt;D1588,"Betrag hat mehr als 2 Nachkommastellen",IF(C1588&lt;SUMPRODUCT(--('Gutscheine'!$A$2:$A$501=B1588),'Gutscheine'!$B$2:$B$501),"Vor dem Ausgabedatum eingelöst",IF(ROUND(SUMPRODUCT(--($B$2:B1588=B1588),$D$2:D1588),2)&gt;ROUND(SUMPRODUCT(--('Gutscheine'!$A$2:$A$501=B1588),'Gutscheine'!$C$2:$C$501),2),"Übersteigt das Restguthaben","OK")))))))))))))</f>
        <v/>
      </c>
    </row>
    <row r="1589" spans="1:5">
      <c r="A1589" s="7"/>
      <c r="B1589" s="7"/>
      <c r="C1589" s="8"/>
      <c r="D1589" s="9"/>
      <c r="E1589" s="11">
        <f>IF(COUNTA(A1589:D1589)=0,"",IF(A1589="","Buchungs-ID fehlt",IF(SUMPRODUCT(--($A$2:$A$2001=A1589))&gt;1,"Doppelte Buchungs-ID",IF(B1589="","Gutschein-ID fehlt",IF(SUMPRODUCT(--('Gutscheine'!$A$2:$A$501=B1589))=0,"Unbekannte Gutschein-ID",IF(SUMPRODUCT(--('Gutscheine'!$A$2:$A$501=B1589))&gt;1,"Gutschein-ID steht doppelt auf „Gutscheine“",IF(NOT(ISNUMBER(C1589)),"Datum fehlt oder ist kein Datum",IF(OR(C1589&lt;DATE(2000,1,1),C1589&gt;DATE(2100,12,31)),"Datum außerhalb des gültigen Bereichs",IF(NOT(ISNUMBER(D1589)),"Betrag fehlt oder ist keine Zahl",IF(D1589&lt;=0,"Betrag muss über 0 liegen",IF(ROUND(D1589,2)&lt;&gt;D1589,"Betrag hat mehr als 2 Nachkommastellen",IF(C1589&lt;SUMPRODUCT(--('Gutscheine'!$A$2:$A$501=B1589),'Gutscheine'!$B$2:$B$501),"Vor dem Ausgabedatum eingelöst",IF(ROUND(SUMPRODUCT(--($B$2:B1589=B1589),$D$2:D1589),2)&gt;ROUND(SUMPRODUCT(--('Gutscheine'!$A$2:$A$501=B1589),'Gutscheine'!$C$2:$C$501),2),"Übersteigt das Restguthaben","OK")))))))))))))</f>
        <v/>
      </c>
    </row>
    <row r="1590" spans="1:5">
      <c r="A1590" s="7"/>
      <c r="B1590" s="7"/>
      <c r="C1590" s="8"/>
      <c r="D1590" s="9"/>
      <c r="E1590" s="11">
        <f>IF(COUNTA(A1590:D1590)=0,"",IF(A1590="","Buchungs-ID fehlt",IF(SUMPRODUCT(--($A$2:$A$2001=A1590))&gt;1,"Doppelte Buchungs-ID",IF(B1590="","Gutschein-ID fehlt",IF(SUMPRODUCT(--('Gutscheine'!$A$2:$A$501=B1590))=0,"Unbekannte Gutschein-ID",IF(SUMPRODUCT(--('Gutscheine'!$A$2:$A$501=B1590))&gt;1,"Gutschein-ID steht doppelt auf „Gutscheine“",IF(NOT(ISNUMBER(C1590)),"Datum fehlt oder ist kein Datum",IF(OR(C1590&lt;DATE(2000,1,1),C1590&gt;DATE(2100,12,31)),"Datum außerhalb des gültigen Bereichs",IF(NOT(ISNUMBER(D1590)),"Betrag fehlt oder ist keine Zahl",IF(D1590&lt;=0,"Betrag muss über 0 liegen",IF(ROUND(D1590,2)&lt;&gt;D1590,"Betrag hat mehr als 2 Nachkommastellen",IF(C1590&lt;SUMPRODUCT(--('Gutscheine'!$A$2:$A$501=B1590),'Gutscheine'!$B$2:$B$501),"Vor dem Ausgabedatum eingelöst",IF(ROUND(SUMPRODUCT(--($B$2:B1590=B1590),$D$2:D1590),2)&gt;ROUND(SUMPRODUCT(--('Gutscheine'!$A$2:$A$501=B1590),'Gutscheine'!$C$2:$C$501),2),"Übersteigt das Restguthaben","OK")))))))))))))</f>
        <v/>
      </c>
    </row>
    <row r="1591" spans="1:5">
      <c r="A1591" s="7"/>
      <c r="B1591" s="7"/>
      <c r="C1591" s="8"/>
      <c r="D1591" s="9"/>
      <c r="E1591" s="11">
        <f>IF(COUNTA(A1591:D1591)=0,"",IF(A1591="","Buchungs-ID fehlt",IF(SUMPRODUCT(--($A$2:$A$2001=A1591))&gt;1,"Doppelte Buchungs-ID",IF(B1591="","Gutschein-ID fehlt",IF(SUMPRODUCT(--('Gutscheine'!$A$2:$A$501=B1591))=0,"Unbekannte Gutschein-ID",IF(SUMPRODUCT(--('Gutscheine'!$A$2:$A$501=B1591))&gt;1,"Gutschein-ID steht doppelt auf „Gutscheine“",IF(NOT(ISNUMBER(C1591)),"Datum fehlt oder ist kein Datum",IF(OR(C1591&lt;DATE(2000,1,1),C1591&gt;DATE(2100,12,31)),"Datum außerhalb des gültigen Bereichs",IF(NOT(ISNUMBER(D1591)),"Betrag fehlt oder ist keine Zahl",IF(D1591&lt;=0,"Betrag muss über 0 liegen",IF(ROUND(D1591,2)&lt;&gt;D1591,"Betrag hat mehr als 2 Nachkommastellen",IF(C1591&lt;SUMPRODUCT(--('Gutscheine'!$A$2:$A$501=B1591),'Gutscheine'!$B$2:$B$501),"Vor dem Ausgabedatum eingelöst",IF(ROUND(SUMPRODUCT(--($B$2:B1591=B1591),$D$2:D1591),2)&gt;ROUND(SUMPRODUCT(--('Gutscheine'!$A$2:$A$501=B1591),'Gutscheine'!$C$2:$C$501),2),"Übersteigt das Restguthaben","OK")))))))))))))</f>
        <v/>
      </c>
    </row>
    <row r="1592" spans="1:5">
      <c r="A1592" s="7"/>
      <c r="B1592" s="7"/>
      <c r="C1592" s="8"/>
      <c r="D1592" s="9"/>
      <c r="E1592" s="11">
        <f>IF(COUNTA(A1592:D1592)=0,"",IF(A1592="","Buchungs-ID fehlt",IF(SUMPRODUCT(--($A$2:$A$2001=A1592))&gt;1,"Doppelte Buchungs-ID",IF(B1592="","Gutschein-ID fehlt",IF(SUMPRODUCT(--('Gutscheine'!$A$2:$A$501=B1592))=0,"Unbekannte Gutschein-ID",IF(SUMPRODUCT(--('Gutscheine'!$A$2:$A$501=B1592))&gt;1,"Gutschein-ID steht doppelt auf „Gutscheine“",IF(NOT(ISNUMBER(C1592)),"Datum fehlt oder ist kein Datum",IF(OR(C1592&lt;DATE(2000,1,1),C1592&gt;DATE(2100,12,31)),"Datum außerhalb des gültigen Bereichs",IF(NOT(ISNUMBER(D1592)),"Betrag fehlt oder ist keine Zahl",IF(D1592&lt;=0,"Betrag muss über 0 liegen",IF(ROUND(D1592,2)&lt;&gt;D1592,"Betrag hat mehr als 2 Nachkommastellen",IF(C1592&lt;SUMPRODUCT(--('Gutscheine'!$A$2:$A$501=B1592),'Gutscheine'!$B$2:$B$501),"Vor dem Ausgabedatum eingelöst",IF(ROUND(SUMPRODUCT(--($B$2:B1592=B1592),$D$2:D1592),2)&gt;ROUND(SUMPRODUCT(--('Gutscheine'!$A$2:$A$501=B1592),'Gutscheine'!$C$2:$C$501),2),"Übersteigt das Restguthaben","OK")))))))))))))</f>
        <v/>
      </c>
    </row>
    <row r="1593" spans="1:5">
      <c r="A1593" s="7"/>
      <c r="B1593" s="7"/>
      <c r="C1593" s="8"/>
      <c r="D1593" s="9"/>
      <c r="E1593" s="11">
        <f>IF(COUNTA(A1593:D1593)=0,"",IF(A1593="","Buchungs-ID fehlt",IF(SUMPRODUCT(--($A$2:$A$2001=A1593))&gt;1,"Doppelte Buchungs-ID",IF(B1593="","Gutschein-ID fehlt",IF(SUMPRODUCT(--('Gutscheine'!$A$2:$A$501=B1593))=0,"Unbekannte Gutschein-ID",IF(SUMPRODUCT(--('Gutscheine'!$A$2:$A$501=B1593))&gt;1,"Gutschein-ID steht doppelt auf „Gutscheine“",IF(NOT(ISNUMBER(C1593)),"Datum fehlt oder ist kein Datum",IF(OR(C1593&lt;DATE(2000,1,1),C1593&gt;DATE(2100,12,31)),"Datum außerhalb des gültigen Bereichs",IF(NOT(ISNUMBER(D1593)),"Betrag fehlt oder ist keine Zahl",IF(D1593&lt;=0,"Betrag muss über 0 liegen",IF(ROUND(D1593,2)&lt;&gt;D1593,"Betrag hat mehr als 2 Nachkommastellen",IF(C1593&lt;SUMPRODUCT(--('Gutscheine'!$A$2:$A$501=B1593),'Gutscheine'!$B$2:$B$501),"Vor dem Ausgabedatum eingelöst",IF(ROUND(SUMPRODUCT(--($B$2:B1593=B1593),$D$2:D1593),2)&gt;ROUND(SUMPRODUCT(--('Gutscheine'!$A$2:$A$501=B1593),'Gutscheine'!$C$2:$C$501),2),"Übersteigt das Restguthaben","OK")))))))))))))</f>
        <v/>
      </c>
    </row>
    <row r="1594" spans="1:5">
      <c r="A1594" s="7"/>
      <c r="B1594" s="7"/>
      <c r="C1594" s="8"/>
      <c r="D1594" s="9"/>
      <c r="E1594" s="11">
        <f>IF(COUNTA(A1594:D1594)=0,"",IF(A1594="","Buchungs-ID fehlt",IF(SUMPRODUCT(--($A$2:$A$2001=A1594))&gt;1,"Doppelte Buchungs-ID",IF(B1594="","Gutschein-ID fehlt",IF(SUMPRODUCT(--('Gutscheine'!$A$2:$A$501=B1594))=0,"Unbekannte Gutschein-ID",IF(SUMPRODUCT(--('Gutscheine'!$A$2:$A$501=B1594))&gt;1,"Gutschein-ID steht doppelt auf „Gutscheine“",IF(NOT(ISNUMBER(C1594)),"Datum fehlt oder ist kein Datum",IF(OR(C1594&lt;DATE(2000,1,1),C1594&gt;DATE(2100,12,31)),"Datum außerhalb des gültigen Bereichs",IF(NOT(ISNUMBER(D1594)),"Betrag fehlt oder ist keine Zahl",IF(D1594&lt;=0,"Betrag muss über 0 liegen",IF(ROUND(D1594,2)&lt;&gt;D1594,"Betrag hat mehr als 2 Nachkommastellen",IF(C1594&lt;SUMPRODUCT(--('Gutscheine'!$A$2:$A$501=B1594),'Gutscheine'!$B$2:$B$501),"Vor dem Ausgabedatum eingelöst",IF(ROUND(SUMPRODUCT(--($B$2:B1594=B1594),$D$2:D1594),2)&gt;ROUND(SUMPRODUCT(--('Gutscheine'!$A$2:$A$501=B1594),'Gutscheine'!$C$2:$C$501),2),"Übersteigt das Restguthaben","OK")))))))))))))</f>
        <v/>
      </c>
    </row>
    <row r="1595" spans="1:5">
      <c r="A1595" s="7"/>
      <c r="B1595" s="7"/>
      <c r="C1595" s="8"/>
      <c r="D1595" s="9"/>
      <c r="E1595" s="11">
        <f>IF(COUNTA(A1595:D1595)=0,"",IF(A1595="","Buchungs-ID fehlt",IF(SUMPRODUCT(--($A$2:$A$2001=A1595))&gt;1,"Doppelte Buchungs-ID",IF(B1595="","Gutschein-ID fehlt",IF(SUMPRODUCT(--('Gutscheine'!$A$2:$A$501=B1595))=0,"Unbekannte Gutschein-ID",IF(SUMPRODUCT(--('Gutscheine'!$A$2:$A$501=B1595))&gt;1,"Gutschein-ID steht doppelt auf „Gutscheine“",IF(NOT(ISNUMBER(C1595)),"Datum fehlt oder ist kein Datum",IF(OR(C1595&lt;DATE(2000,1,1),C1595&gt;DATE(2100,12,31)),"Datum außerhalb des gültigen Bereichs",IF(NOT(ISNUMBER(D1595)),"Betrag fehlt oder ist keine Zahl",IF(D1595&lt;=0,"Betrag muss über 0 liegen",IF(ROUND(D1595,2)&lt;&gt;D1595,"Betrag hat mehr als 2 Nachkommastellen",IF(C1595&lt;SUMPRODUCT(--('Gutscheine'!$A$2:$A$501=B1595),'Gutscheine'!$B$2:$B$501),"Vor dem Ausgabedatum eingelöst",IF(ROUND(SUMPRODUCT(--($B$2:B1595=B1595),$D$2:D1595),2)&gt;ROUND(SUMPRODUCT(--('Gutscheine'!$A$2:$A$501=B1595),'Gutscheine'!$C$2:$C$501),2),"Übersteigt das Restguthaben","OK")))))))))))))</f>
        <v/>
      </c>
    </row>
    <row r="1596" spans="1:5">
      <c r="A1596" s="7"/>
      <c r="B1596" s="7"/>
      <c r="C1596" s="8"/>
      <c r="D1596" s="9"/>
      <c r="E1596" s="11">
        <f>IF(COUNTA(A1596:D1596)=0,"",IF(A1596="","Buchungs-ID fehlt",IF(SUMPRODUCT(--($A$2:$A$2001=A1596))&gt;1,"Doppelte Buchungs-ID",IF(B1596="","Gutschein-ID fehlt",IF(SUMPRODUCT(--('Gutscheine'!$A$2:$A$501=B1596))=0,"Unbekannte Gutschein-ID",IF(SUMPRODUCT(--('Gutscheine'!$A$2:$A$501=B1596))&gt;1,"Gutschein-ID steht doppelt auf „Gutscheine“",IF(NOT(ISNUMBER(C1596)),"Datum fehlt oder ist kein Datum",IF(OR(C1596&lt;DATE(2000,1,1),C1596&gt;DATE(2100,12,31)),"Datum außerhalb des gültigen Bereichs",IF(NOT(ISNUMBER(D1596)),"Betrag fehlt oder ist keine Zahl",IF(D1596&lt;=0,"Betrag muss über 0 liegen",IF(ROUND(D1596,2)&lt;&gt;D1596,"Betrag hat mehr als 2 Nachkommastellen",IF(C1596&lt;SUMPRODUCT(--('Gutscheine'!$A$2:$A$501=B1596),'Gutscheine'!$B$2:$B$501),"Vor dem Ausgabedatum eingelöst",IF(ROUND(SUMPRODUCT(--($B$2:B1596=B1596),$D$2:D1596),2)&gt;ROUND(SUMPRODUCT(--('Gutscheine'!$A$2:$A$501=B1596),'Gutscheine'!$C$2:$C$501),2),"Übersteigt das Restguthaben","OK")))))))))))))</f>
        <v/>
      </c>
    </row>
    <row r="1597" spans="1:5">
      <c r="A1597" s="7"/>
      <c r="B1597" s="7"/>
      <c r="C1597" s="8"/>
      <c r="D1597" s="9"/>
      <c r="E1597" s="11">
        <f>IF(COUNTA(A1597:D1597)=0,"",IF(A1597="","Buchungs-ID fehlt",IF(SUMPRODUCT(--($A$2:$A$2001=A1597))&gt;1,"Doppelte Buchungs-ID",IF(B1597="","Gutschein-ID fehlt",IF(SUMPRODUCT(--('Gutscheine'!$A$2:$A$501=B1597))=0,"Unbekannte Gutschein-ID",IF(SUMPRODUCT(--('Gutscheine'!$A$2:$A$501=B1597))&gt;1,"Gutschein-ID steht doppelt auf „Gutscheine“",IF(NOT(ISNUMBER(C1597)),"Datum fehlt oder ist kein Datum",IF(OR(C1597&lt;DATE(2000,1,1),C1597&gt;DATE(2100,12,31)),"Datum außerhalb des gültigen Bereichs",IF(NOT(ISNUMBER(D1597)),"Betrag fehlt oder ist keine Zahl",IF(D1597&lt;=0,"Betrag muss über 0 liegen",IF(ROUND(D1597,2)&lt;&gt;D1597,"Betrag hat mehr als 2 Nachkommastellen",IF(C1597&lt;SUMPRODUCT(--('Gutscheine'!$A$2:$A$501=B1597),'Gutscheine'!$B$2:$B$501),"Vor dem Ausgabedatum eingelöst",IF(ROUND(SUMPRODUCT(--($B$2:B1597=B1597),$D$2:D1597),2)&gt;ROUND(SUMPRODUCT(--('Gutscheine'!$A$2:$A$501=B1597),'Gutscheine'!$C$2:$C$501),2),"Übersteigt das Restguthaben","OK")))))))))))))</f>
        <v/>
      </c>
    </row>
    <row r="1598" spans="1:5">
      <c r="A1598" s="7"/>
      <c r="B1598" s="7"/>
      <c r="C1598" s="8"/>
      <c r="D1598" s="9"/>
      <c r="E1598" s="11">
        <f>IF(COUNTA(A1598:D1598)=0,"",IF(A1598="","Buchungs-ID fehlt",IF(SUMPRODUCT(--($A$2:$A$2001=A1598))&gt;1,"Doppelte Buchungs-ID",IF(B1598="","Gutschein-ID fehlt",IF(SUMPRODUCT(--('Gutscheine'!$A$2:$A$501=B1598))=0,"Unbekannte Gutschein-ID",IF(SUMPRODUCT(--('Gutscheine'!$A$2:$A$501=B1598))&gt;1,"Gutschein-ID steht doppelt auf „Gutscheine“",IF(NOT(ISNUMBER(C1598)),"Datum fehlt oder ist kein Datum",IF(OR(C1598&lt;DATE(2000,1,1),C1598&gt;DATE(2100,12,31)),"Datum außerhalb des gültigen Bereichs",IF(NOT(ISNUMBER(D1598)),"Betrag fehlt oder ist keine Zahl",IF(D1598&lt;=0,"Betrag muss über 0 liegen",IF(ROUND(D1598,2)&lt;&gt;D1598,"Betrag hat mehr als 2 Nachkommastellen",IF(C1598&lt;SUMPRODUCT(--('Gutscheine'!$A$2:$A$501=B1598),'Gutscheine'!$B$2:$B$501),"Vor dem Ausgabedatum eingelöst",IF(ROUND(SUMPRODUCT(--($B$2:B1598=B1598),$D$2:D1598),2)&gt;ROUND(SUMPRODUCT(--('Gutscheine'!$A$2:$A$501=B1598),'Gutscheine'!$C$2:$C$501),2),"Übersteigt das Restguthaben","OK")))))))))))))</f>
        <v/>
      </c>
    </row>
    <row r="1599" spans="1:5">
      <c r="A1599" s="7"/>
      <c r="B1599" s="7"/>
      <c r="C1599" s="8"/>
      <c r="D1599" s="9"/>
      <c r="E1599" s="11">
        <f>IF(COUNTA(A1599:D1599)=0,"",IF(A1599="","Buchungs-ID fehlt",IF(SUMPRODUCT(--($A$2:$A$2001=A1599))&gt;1,"Doppelte Buchungs-ID",IF(B1599="","Gutschein-ID fehlt",IF(SUMPRODUCT(--('Gutscheine'!$A$2:$A$501=B1599))=0,"Unbekannte Gutschein-ID",IF(SUMPRODUCT(--('Gutscheine'!$A$2:$A$501=B1599))&gt;1,"Gutschein-ID steht doppelt auf „Gutscheine“",IF(NOT(ISNUMBER(C1599)),"Datum fehlt oder ist kein Datum",IF(OR(C1599&lt;DATE(2000,1,1),C1599&gt;DATE(2100,12,31)),"Datum außerhalb des gültigen Bereichs",IF(NOT(ISNUMBER(D1599)),"Betrag fehlt oder ist keine Zahl",IF(D1599&lt;=0,"Betrag muss über 0 liegen",IF(ROUND(D1599,2)&lt;&gt;D1599,"Betrag hat mehr als 2 Nachkommastellen",IF(C1599&lt;SUMPRODUCT(--('Gutscheine'!$A$2:$A$501=B1599),'Gutscheine'!$B$2:$B$501),"Vor dem Ausgabedatum eingelöst",IF(ROUND(SUMPRODUCT(--($B$2:B1599=B1599),$D$2:D1599),2)&gt;ROUND(SUMPRODUCT(--('Gutscheine'!$A$2:$A$501=B1599),'Gutscheine'!$C$2:$C$501),2),"Übersteigt das Restguthaben","OK")))))))))))))</f>
        <v/>
      </c>
    </row>
    <row r="1600" spans="1:5">
      <c r="A1600" s="7"/>
      <c r="B1600" s="7"/>
      <c r="C1600" s="8"/>
      <c r="D1600" s="9"/>
      <c r="E1600" s="11">
        <f>IF(COUNTA(A1600:D1600)=0,"",IF(A1600="","Buchungs-ID fehlt",IF(SUMPRODUCT(--($A$2:$A$2001=A1600))&gt;1,"Doppelte Buchungs-ID",IF(B1600="","Gutschein-ID fehlt",IF(SUMPRODUCT(--('Gutscheine'!$A$2:$A$501=B1600))=0,"Unbekannte Gutschein-ID",IF(SUMPRODUCT(--('Gutscheine'!$A$2:$A$501=B1600))&gt;1,"Gutschein-ID steht doppelt auf „Gutscheine“",IF(NOT(ISNUMBER(C1600)),"Datum fehlt oder ist kein Datum",IF(OR(C1600&lt;DATE(2000,1,1),C1600&gt;DATE(2100,12,31)),"Datum außerhalb des gültigen Bereichs",IF(NOT(ISNUMBER(D1600)),"Betrag fehlt oder ist keine Zahl",IF(D1600&lt;=0,"Betrag muss über 0 liegen",IF(ROUND(D1600,2)&lt;&gt;D1600,"Betrag hat mehr als 2 Nachkommastellen",IF(C1600&lt;SUMPRODUCT(--('Gutscheine'!$A$2:$A$501=B1600),'Gutscheine'!$B$2:$B$501),"Vor dem Ausgabedatum eingelöst",IF(ROUND(SUMPRODUCT(--($B$2:B1600=B1600),$D$2:D1600),2)&gt;ROUND(SUMPRODUCT(--('Gutscheine'!$A$2:$A$501=B1600),'Gutscheine'!$C$2:$C$501),2),"Übersteigt das Restguthaben","OK")))))))))))))</f>
        <v/>
      </c>
    </row>
    <row r="1601" spans="1:5">
      <c r="A1601" s="7"/>
      <c r="B1601" s="7"/>
      <c r="C1601" s="8"/>
      <c r="D1601" s="9"/>
      <c r="E1601" s="11">
        <f>IF(COUNTA(A1601:D1601)=0,"",IF(A1601="","Buchungs-ID fehlt",IF(SUMPRODUCT(--($A$2:$A$2001=A1601))&gt;1,"Doppelte Buchungs-ID",IF(B1601="","Gutschein-ID fehlt",IF(SUMPRODUCT(--('Gutscheine'!$A$2:$A$501=B1601))=0,"Unbekannte Gutschein-ID",IF(SUMPRODUCT(--('Gutscheine'!$A$2:$A$501=B1601))&gt;1,"Gutschein-ID steht doppelt auf „Gutscheine“",IF(NOT(ISNUMBER(C1601)),"Datum fehlt oder ist kein Datum",IF(OR(C1601&lt;DATE(2000,1,1),C1601&gt;DATE(2100,12,31)),"Datum außerhalb des gültigen Bereichs",IF(NOT(ISNUMBER(D1601)),"Betrag fehlt oder ist keine Zahl",IF(D1601&lt;=0,"Betrag muss über 0 liegen",IF(ROUND(D1601,2)&lt;&gt;D1601,"Betrag hat mehr als 2 Nachkommastellen",IF(C1601&lt;SUMPRODUCT(--('Gutscheine'!$A$2:$A$501=B1601),'Gutscheine'!$B$2:$B$501),"Vor dem Ausgabedatum eingelöst",IF(ROUND(SUMPRODUCT(--($B$2:B1601=B1601),$D$2:D1601),2)&gt;ROUND(SUMPRODUCT(--('Gutscheine'!$A$2:$A$501=B1601),'Gutscheine'!$C$2:$C$501),2),"Übersteigt das Restguthaben","OK")))))))))))))</f>
        <v/>
      </c>
    </row>
    <row r="1602" spans="1:5">
      <c r="A1602" s="7"/>
      <c r="B1602" s="7"/>
      <c r="C1602" s="8"/>
      <c r="D1602" s="9"/>
      <c r="E1602" s="11">
        <f>IF(COUNTA(A1602:D1602)=0,"",IF(A1602="","Buchungs-ID fehlt",IF(SUMPRODUCT(--($A$2:$A$2001=A1602))&gt;1,"Doppelte Buchungs-ID",IF(B1602="","Gutschein-ID fehlt",IF(SUMPRODUCT(--('Gutscheine'!$A$2:$A$501=B1602))=0,"Unbekannte Gutschein-ID",IF(SUMPRODUCT(--('Gutscheine'!$A$2:$A$501=B1602))&gt;1,"Gutschein-ID steht doppelt auf „Gutscheine“",IF(NOT(ISNUMBER(C1602)),"Datum fehlt oder ist kein Datum",IF(OR(C1602&lt;DATE(2000,1,1),C1602&gt;DATE(2100,12,31)),"Datum außerhalb des gültigen Bereichs",IF(NOT(ISNUMBER(D1602)),"Betrag fehlt oder ist keine Zahl",IF(D1602&lt;=0,"Betrag muss über 0 liegen",IF(ROUND(D1602,2)&lt;&gt;D1602,"Betrag hat mehr als 2 Nachkommastellen",IF(C1602&lt;SUMPRODUCT(--('Gutscheine'!$A$2:$A$501=B1602),'Gutscheine'!$B$2:$B$501),"Vor dem Ausgabedatum eingelöst",IF(ROUND(SUMPRODUCT(--($B$2:B1602=B1602),$D$2:D1602),2)&gt;ROUND(SUMPRODUCT(--('Gutscheine'!$A$2:$A$501=B1602),'Gutscheine'!$C$2:$C$501),2),"Übersteigt das Restguthaben","OK")))))))))))))</f>
        <v/>
      </c>
    </row>
    <row r="1603" spans="1:5">
      <c r="A1603" s="7"/>
      <c r="B1603" s="7"/>
      <c r="C1603" s="8"/>
      <c r="D1603" s="9"/>
      <c r="E1603" s="11">
        <f>IF(COUNTA(A1603:D1603)=0,"",IF(A1603="","Buchungs-ID fehlt",IF(SUMPRODUCT(--($A$2:$A$2001=A1603))&gt;1,"Doppelte Buchungs-ID",IF(B1603="","Gutschein-ID fehlt",IF(SUMPRODUCT(--('Gutscheine'!$A$2:$A$501=B1603))=0,"Unbekannte Gutschein-ID",IF(SUMPRODUCT(--('Gutscheine'!$A$2:$A$501=B1603))&gt;1,"Gutschein-ID steht doppelt auf „Gutscheine“",IF(NOT(ISNUMBER(C1603)),"Datum fehlt oder ist kein Datum",IF(OR(C1603&lt;DATE(2000,1,1),C1603&gt;DATE(2100,12,31)),"Datum außerhalb des gültigen Bereichs",IF(NOT(ISNUMBER(D1603)),"Betrag fehlt oder ist keine Zahl",IF(D1603&lt;=0,"Betrag muss über 0 liegen",IF(ROUND(D1603,2)&lt;&gt;D1603,"Betrag hat mehr als 2 Nachkommastellen",IF(C1603&lt;SUMPRODUCT(--('Gutscheine'!$A$2:$A$501=B1603),'Gutscheine'!$B$2:$B$501),"Vor dem Ausgabedatum eingelöst",IF(ROUND(SUMPRODUCT(--($B$2:B1603=B1603),$D$2:D1603),2)&gt;ROUND(SUMPRODUCT(--('Gutscheine'!$A$2:$A$501=B1603),'Gutscheine'!$C$2:$C$501),2),"Übersteigt das Restguthaben","OK")))))))))))))</f>
        <v/>
      </c>
    </row>
    <row r="1604" spans="1:5">
      <c r="A1604" s="7"/>
      <c r="B1604" s="7"/>
      <c r="C1604" s="8"/>
      <c r="D1604" s="9"/>
      <c r="E1604" s="11">
        <f>IF(COUNTA(A1604:D1604)=0,"",IF(A1604="","Buchungs-ID fehlt",IF(SUMPRODUCT(--($A$2:$A$2001=A1604))&gt;1,"Doppelte Buchungs-ID",IF(B1604="","Gutschein-ID fehlt",IF(SUMPRODUCT(--('Gutscheine'!$A$2:$A$501=B1604))=0,"Unbekannte Gutschein-ID",IF(SUMPRODUCT(--('Gutscheine'!$A$2:$A$501=B1604))&gt;1,"Gutschein-ID steht doppelt auf „Gutscheine“",IF(NOT(ISNUMBER(C1604)),"Datum fehlt oder ist kein Datum",IF(OR(C1604&lt;DATE(2000,1,1),C1604&gt;DATE(2100,12,31)),"Datum außerhalb des gültigen Bereichs",IF(NOT(ISNUMBER(D1604)),"Betrag fehlt oder ist keine Zahl",IF(D1604&lt;=0,"Betrag muss über 0 liegen",IF(ROUND(D1604,2)&lt;&gt;D1604,"Betrag hat mehr als 2 Nachkommastellen",IF(C1604&lt;SUMPRODUCT(--('Gutscheine'!$A$2:$A$501=B1604),'Gutscheine'!$B$2:$B$501),"Vor dem Ausgabedatum eingelöst",IF(ROUND(SUMPRODUCT(--($B$2:B1604=B1604),$D$2:D1604),2)&gt;ROUND(SUMPRODUCT(--('Gutscheine'!$A$2:$A$501=B1604),'Gutscheine'!$C$2:$C$501),2),"Übersteigt das Restguthaben","OK")))))))))))))</f>
        <v/>
      </c>
    </row>
    <row r="1605" spans="1:5">
      <c r="A1605" s="7"/>
      <c r="B1605" s="7"/>
      <c r="C1605" s="8"/>
      <c r="D1605" s="9"/>
      <c r="E1605" s="11">
        <f>IF(COUNTA(A1605:D1605)=0,"",IF(A1605="","Buchungs-ID fehlt",IF(SUMPRODUCT(--($A$2:$A$2001=A1605))&gt;1,"Doppelte Buchungs-ID",IF(B1605="","Gutschein-ID fehlt",IF(SUMPRODUCT(--('Gutscheine'!$A$2:$A$501=B1605))=0,"Unbekannte Gutschein-ID",IF(SUMPRODUCT(--('Gutscheine'!$A$2:$A$501=B1605))&gt;1,"Gutschein-ID steht doppelt auf „Gutscheine“",IF(NOT(ISNUMBER(C1605)),"Datum fehlt oder ist kein Datum",IF(OR(C1605&lt;DATE(2000,1,1),C1605&gt;DATE(2100,12,31)),"Datum außerhalb des gültigen Bereichs",IF(NOT(ISNUMBER(D1605)),"Betrag fehlt oder ist keine Zahl",IF(D1605&lt;=0,"Betrag muss über 0 liegen",IF(ROUND(D1605,2)&lt;&gt;D1605,"Betrag hat mehr als 2 Nachkommastellen",IF(C1605&lt;SUMPRODUCT(--('Gutscheine'!$A$2:$A$501=B1605),'Gutscheine'!$B$2:$B$501),"Vor dem Ausgabedatum eingelöst",IF(ROUND(SUMPRODUCT(--($B$2:B1605=B1605),$D$2:D1605),2)&gt;ROUND(SUMPRODUCT(--('Gutscheine'!$A$2:$A$501=B1605),'Gutscheine'!$C$2:$C$501),2),"Übersteigt das Restguthaben","OK")))))))))))))</f>
        <v/>
      </c>
    </row>
    <row r="1606" spans="1:5">
      <c r="A1606" s="7"/>
      <c r="B1606" s="7"/>
      <c r="C1606" s="8"/>
      <c r="D1606" s="9"/>
      <c r="E1606" s="11">
        <f>IF(COUNTA(A1606:D1606)=0,"",IF(A1606="","Buchungs-ID fehlt",IF(SUMPRODUCT(--($A$2:$A$2001=A1606))&gt;1,"Doppelte Buchungs-ID",IF(B1606="","Gutschein-ID fehlt",IF(SUMPRODUCT(--('Gutscheine'!$A$2:$A$501=B1606))=0,"Unbekannte Gutschein-ID",IF(SUMPRODUCT(--('Gutscheine'!$A$2:$A$501=B1606))&gt;1,"Gutschein-ID steht doppelt auf „Gutscheine“",IF(NOT(ISNUMBER(C1606)),"Datum fehlt oder ist kein Datum",IF(OR(C1606&lt;DATE(2000,1,1),C1606&gt;DATE(2100,12,31)),"Datum außerhalb des gültigen Bereichs",IF(NOT(ISNUMBER(D1606)),"Betrag fehlt oder ist keine Zahl",IF(D1606&lt;=0,"Betrag muss über 0 liegen",IF(ROUND(D1606,2)&lt;&gt;D1606,"Betrag hat mehr als 2 Nachkommastellen",IF(C1606&lt;SUMPRODUCT(--('Gutscheine'!$A$2:$A$501=B1606),'Gutscheine'!$B$2:$B$501),"Vor dem Ausgabedatum eingelöst",IF(ROUND(SUMPRODUCT(--($B$2:B1606=B1606),$D$2:D1606),2)&gt;ROUND(SUMPRODUCT(--('Gutscheine'!$A$2:$A$501=B1606),'Gutscheine'!$C$2:$C$501),2),"Übersteigt das Restguthaben","OK")))))))))))))</f>
        <v/>
      </c>
    </row>
    <row r="1607" spans="1:5">
      <c r="A1607" s="7"/>
      <c r="B1607" s="7"/>
      <c r="C1607" s="8"/>
      <c r="D1607" s="9"/>
      <c r="E1607" s="11">
        <f>IF(COUNTA(A1607:D1607)=0,"",IF(A1607="","Buchungs-ID fehlt",IF(SUMPRODUCT(--($A$2:$A$2001=A1607))&gt;1,"Doppelte Buchungs-ID",IF(B1607="","Gutschein-ID fehlt",IF(SUMPRODUCT(--('Gutscheine'!$A$2:$A$501=B1607))=0,"Unbekannte Gutschein-ID",IF(SUMPRODUCT(--('Gutscheine'!$A$2:$A$501=B1607))&gt;1,"Gutschein-ID steht doppelt auf „Gutscheine“",IF(NOT(ISNUMBER(C1607)),"Datum fehlt oder ist kein Datum",IF(OR(C1607&lt;DATE(2000,1,1),C1607&gt;DATE(2100,12,31)),"Datum außerhalb des gültigen Bereichs",IF(NOT(ISNUMBER(D1607)),"Betrag fehlt oder ist keine Zahl",IF(D1607&lt;=0,"Betrag muss über 0 liegen",IF(ROUND(D1607,2)&lt;&gt;D1607,"Betrag hat mehr als 2 Nachkommastellen",IF(C1607&lt;SUMPRODUCT(--('Gutscheine'!$A$2:$A$501=B1607),'Gutscheine'!$B$2:$B$501),"Vor dem Ausgabedatum eingelöst",IF(ROUND(SUMPRODUCT(--($B$2:B1607=B1607),$D$2:D1607),2)&gt;ROUND(SUMPRODUCT(--('Gutscheine'!$A$2:$A$501=B1607),'Gutscheine'!$C$2:$C$501),2),"Übersteigt das Restguthaben","OK")))))))))))))</f>
        <v/>
      </c>
    </row>
    <row r="1608" spans="1:5">
      <c r="A1608" s="7"/>
      <c r="B1608" s="7"/>
      <c r="C1608" s="8"/>
      <c r="D1608" s="9"/>
      <c r="E1608" s="11">
        <f>IF(COUNTA(A1608:D1608)=0,"",IF(A1608="","Buchungs-ID fehlt",IF(SUMPRODUCT(--($A$2:$A$2001=A1608))&gt;1,"Doppelte Buchungs-ID",IF(B1608="","Gutschein-ID fehlt",IF(SUMPRODUCT(--('Gutscheine'!$A$2:$A$501=B1608))=0,"Unbekannte Gutschein-ID",IF(SUMPRODUCT(--('Gutscheine'!$A$2:$A$501=B1608))&gt;1,"Gutschein-ID steht doppelt auf „Gutscheine“",IF(NOT(ISNUMBER(C1608)),"Datum fehlt oder ist kein Datum",IF(OR(C1608&lt;DATE(2000,1,1),C1608&gt;DATE(2100,12,31)),"Datum außerhalb des gültigen Bereichs",IF(NOT(ISNUMBER(D1608)),"Betrag fehlt oder ist keine Zahl",IF(D1608&lt;=0,"Betrag muss über 0 liegen",IF(ROUND(D1608,2)&lt;&gt;D1608,"Betrag hat mehr als 2 Nachkommastellen",IF(C1608&lt;SUMPRODUCT(--('Gutscheine'!$A$2:$A$501=B1608),'Gutscheine'!$B$2:$B$501),"Vor dem Ausgabedatum eingelöst",IF(ROUND(SUMPRODUCT(--($B$2:B1608=B1608),$D$2:D1608),2)&gt;ROUND(SUMPRODUCT(--('Gutscheine'!$A$2:$A$501=B1608),'Gutscheine'!$C$2:$C$501),2),"Übersteigt das Restguthaben","OK")))))))))))))</f>
        <v/>
      </c>
    </row>
    <row r="1609" spans="1:5">
      <c r="A1609" s="7"/>
      <c r="B1609" s="7"/>
      <c r="C1609" s="8"/>
      <c r="D1609" s="9"/>
      <c r="E1609" s="11">
        <f>IF(COUNTA(A1609:D1609)=0,"",IF(A1609="","Buchungs-ID fehlt",IF(SUMPRODUCT(--($A$2:$A$2001=A1609))&gt;1,"Doppelte Buchungs-ID",IF(B1609="","Gutschein-ID fehlt",IF(SUMPRODUCT(--('Gutscheine'!$A$2:$A$501=B1609))=0,"Unbekannte Gutschein-ID",IF(SUMPRODUCT(--('Gutscheine'!$A$2:$A$501=B1609))&gt;1,"Gutschein-ID steht doppelt auf „Gutscheine“",IF(NOT(ISNUMBER(C1609)),"Datum fehlt oder ist kein Datum",IF(OR(C1609&lt;DATE(2000,1,1),C1609&gt;DATE(2100,12,31)),"Datum außerhalb des gültigen Bereichs",IF(NOT(ISNUMBER(D1609)),"Betrag fehlt oder ist keine Zahl",IF(D1609&lt;=0,"Betrag muss über 0 liegen",IF(ROUND(D1609,2)&lt;&gt;D1609,"Betrag hat mehr als 2 Nachkommastellen",IF(C1609&lt;SUMPRODUCT(--('Gutscheine'!$A$2:$A$501=B1609),'Gutscheine'!$B$2:$B$501),"Vor dem Ausgabedatum eingelöst",IF(ROUND(SUMPRODUCT(--($B$2:B1609=B1609),$D$2:D1609),2)&gt;ROUND(SUMPRODUCT(--('Gutscheine'!$A$2:$A$501=B1609),'Gutscheine'!$C$2:$C$501),2),"Übersteigt das Restguthaben","OK")))))))))))))</f>
        <v/>
      </c>
    </row>
    <row r="1610" spans="1:5">
      <c r="A1610" s="7"/>
      <c r="B1610" s="7"/>
      <c r="C1610" s="8"/>
      <c r="D1610" s="9"/>
      <c r="E1610" s="11">
        <f>IF(COUNTA(A1610:D1610)=0,"",IF(A1610="","Buchungs-ID fehlt",IF(SUMPRODUCT(--($A$2:$A$2001=A1610))&gt;1,"Doppelte Buchungs-ID",IF(B1610="","Gutschein-ID fehlt",IF(SUMPRODUCT(--('Gutscheine'!$A$2:$A$501=B1610))=0,"Unbekannte Gutschein-ID",IF(SUMPRODUCT(--('Gutscheine'!$A$2:$A$501=B1610))&gt;1,"Gutschein-ID steht doppelt auf „Gutscheine“",IF(NOT(ISNUMBER(C1610)),"Datum fehlt oder ist kein Datum",IF(OR(C1610&lt;DATE(2000,1,1),C1610&gt;DATE(2100,12,31)),"Datum außerhalb des gültigen Bereichs",IF(NOT(ISNUMBER(D1610)),"Betrag fehlt oder ist keine Zahl",IF(D1610&lt;=0,"Betrag muss über 0 liegen",IF(ROUND(D1610,2)&lt;&gt;D1610,"Betrag hat mehr als 2 Nachkommastellen",IF(C1610&lt;SUMPRODUCT(--('Gutscheine'!$A$2:$A$501=B1610),'Gutscheine'!$B$2:$B$501),"Vor dem Ausgabedatum eingelöst",IF(ROUND(SUMPRODUCT(--($B$2:B1610=B1610),$D$2:D1610),2)&gt;ROUND(SUMPRODUCT(--('Gutscheine'!$A$2:$A$501=B1610),'Gutscheine'!$C$2:$C$501),2),"Übersteigt das Restguthaben","OK")))))))))))))</f>
        <v/>
      </c>
    </row>
    <row r="1611" spans="1:5">
      <c r="A1611" s="7"/>
      <c r="B1611" s="7"/>
      <c r="C1611" s="8"/>
      <c r="D1611" s="9"/>
      <c r="E1611" s="11">
        <f>IF(COUNTA(A1611:D1611)=0,"",IF(A1611="","Buchungs-ID fehlt",IF(SUMPRODUCT(--($A$2:$A$2001=A1611))&gt;1,"Doppelte Buchungs-ID",IF(B1611="","Gutschein-ID fehlt",IF(SUMPRODUCT(--('Gutscheine'!$A$2:$A$501=B1611))=0,"Unbekannte Gutschein-ID",IF(SUMPRODUCT(--('Gutscheine'!$A$2:$A$501=B1611))&gt;1,"Gutschein-ID steht doppelt auf „Gutscheine“",IF(NOT(ISNUMBER(C1611)),"Datum fehlt oder ist kein Datum",IF(OR(C1611&lt;DATE(2000,1,1),C1611&gt;DATE(2100,12,31)),"Datum außerhalb des gültigen Bereichs",IF(NOT(ISNUMBER(D1611)),"Betrag fehlt oder ist keine Zahl",IF(D1611&lt;=0,"Betrag muss über 0 liegen",IF(ROUND(D1611,2)&lt;&gt;D1611,"Betrag hat mehr als 2 Nachkommastellen",IF(C1611&lt;SUMPRODUCT(--('Gutscheine'!$A$2:$A$501=B1611),'Gutscheine'!$B$2:$B$501),"Vor dem Ausgabedatum eingelöst",IF(ROUND(SUMPRODUCT(--($B$2:B1611=B1611),$D$2:D1611),2)&gt;ROUND(SUMPRODUCT(--('Gutscheine'!$A$2:$A$501=B1611),'Gutscheine'!$C$2:$C$501),2),"Übersteigt das Restguthaben","OK")))))))))))))</f>
        <v/>
      </c>
    </row>
    <row r="1612" spans="1:5">
      <c r="A1612" s="7"/>
      <c r="B1612" s="7"/>
      <c r="C1612" s="8"/>
      <c r="D1612" s="9"/>
      <c r="E1612" s="11">
        <f>IF(COUNTA(A1612:D1612)=0,"",IF(A1612="","Buchungs-ID fehlt",IF(SUMPRODUCT(--($A$2:$A$2001=A1612))&gt;1,"Doppelte Buchungs-ID",IF(B1612="","Gutschein-ID fehlt",IF(SUMPRODUCT(--('Gutscheine'!$A$2:$A$501=B1612))=0,"Unbekannte Gutschein-ID",IF(SUMPRODUCT(--('Gutscheine'!$A$2:$A$501=B1612))&gt;1,"Gutschein-ID steht doppelt auf „Gutscheine“",IF(NOT(ISNUMBER(C1612)),"Datum fehlt oder ist kein Datum",IF(OR(C1612&lt;DATE(2000,1,1),C1612&gt;DATE(2100,12,31)),"Datum außerhalb des gültigen Bereichs",IF(NOT(ISNUMBER(D1612)),"Betrag fehlt oder ist keine Zahl",IF(D1612&lt;=0,"Betrag muss über 0 liegen",IF(ROUND(D1612,2)&lt;&gt;D1612,"Betrag hat mehr als 2 Nachkommastellen",IF(C1612&lt;SUMPRODUCT(--('Gutscheine'!$A$2:$A$501=B1612),'Gutscheine'!$B$2:$B$501),"Vor dem Ausgabedatum eingelöst",IF(ROUND(SUMPRODUCT(--($B$2:B1612=B1612),$D$2:D1612),2)&gt;ROUND(SUMPRODUCT(--('Gutscheine'!$A$2:$A$501=B1612),'Gutscheine'!$C$2:$C$501),2),"Übersteigt das Restguthaben","OK")))))))))))))</f>
        <v/>
      </c>
    </row>
    <row r="1613" spans="1:5">
      <c r="A1613" s="7"/>
      <c r="B1613" s="7"/>
      <c r="C1613" s="8"/>
      <c r="D1613" s="9"/>
      <c r="E1613" s="11">
        <f>IF(COUNTA(A1613:D1613)=0,"",IF(A1613="","Buchungs-ID fehlt",IF(SUMPRODUCT(--($A$2:$A$2001=A1613))&gt;1,"Doppelte Buchungs-ID",IF(B1613="","Gutschein-ID fehlt",IF(SUMPRODUCT(--('Gutscheine'!$A$2:$A$501=B1613))=0,"Unbekannte Gutschein-ID",IF(SUMPRODUCT(--('Gutscheine'!$A$2:$A$501=B1613))&gt;1,"Gutschein-ID steht doppelt auf „Gutscheine“",IF(NOT(ISNUMBER(C1613)),"Datum fehlt oder ist kein Datum",IF(OR(C1613&lt;DATE(2000,1,1),C1613&gt;DATE(2100,12,31)),"Datum außerhalb des gültigen Bereichs",IF(NOT(ISNUMBER(D1613)),"Betrag fehlt oder ist keine Zahl",IF(D1613&lt;=0,"Betrag muss über 0 liegen",IF(ROUND(D1613,2)&lt;&gt;D1613,"Betrag hat mehr als 2 Nachkommastellen",IF(C1613&lt;SUMPRODUCT(--('Gutscheine'!$A$2:$A$501=B1613),'Gutscheine'!$B$2:$B$501),"Vor dem Ausgabedatum eingelöst",IF(ROUND(SUMPRODUCT(--($B$2:B1613=B1613),$D$2:D1613),2)&gt;ROUND(SUMPRODUCT(--('Gutscheine'!$A$2:$A$501=B1613),'Gutscheine'!$C$2:$C$501),2),"Übersteigt das Restguthaben","OK")))))))))))))</f>
        <v/>
      </c>
    </row>
    <row r="1614" spans="1:5">
      <c r="A1614" s="7"/>
      <c r="B1614" s="7"/>
      <c r="C1614" s="8"/>
      <c r="D1614" s="9"/>
      <c r="E1614" s="11">
        <f>IF(COUNTA(A1614:D1614)=0,"",IF(A1614="","Buchungs-ID fehlt",IF(SUMPRODUCT(--($A$2:$A$2001=A1614))&gt;1,"Doppelte Buchungs-ID",IF(B1614="","Gutschein-ID fehlt",IF(SUMPRODUCT(--('Gutscheine'!$A$2:$A$501=B1614))=0,"Unbekannte Gutschein-ID",IF(SUMPRODUCT(--('Gutscheine'!$A$2:$A$501=B1614))&gt;1,"Gutschein-ID steht doppelt auf „Gutscheine“",IF(NOT(ISNUMBER(C1614)),"Datum fehlt oder ist kein Datum",IF(OR(C1614&lt;DATE(2000,1,1),C1614&gt;DATE(2100,12,31)),"Datum außerhalb des gültigen Bereichs",IF(NOT(ISNUMBER(D1614)),"Betrag fehlt oder ist keine Zahl",IF(D1614&lt;=0,"Betrag muss über 0 liegen",IF(ROUND(D1614,2)&lt;&gt;D1614,"Betrag hat mehr als 2 Nachkommastellen",IF(C1614&lt;SUMPRODUCT(--('Gutscheine'!$A$2:$A$501=B1614),'Gutscheine'!$B$2:$B$501),"Vor dem Ausgabedatum eingelöst",IF(ROUND(SUMPRODUCT(--($B$2:B1614=B1614),$D$2:D1614),2)&gt;ROUND(SUMPRODUCT(--('Gutscheine'!$A$2:$A$501=B1614),'Gutscheine'!$C$2:$C$501),2),"Übersteigt das Restguthaben","OK")))))))))))))</f>
        <v/>
      </c>
    </row>
    <row r="1615" spans="1:5">
      <c r="A1615" s="7"/>
      <c r="B1615" s="7"/>
      <c r="C1615" s="8"/>
      <c r="D1615" s="9"/>
      <c r="E1615" s="11">
        <f>IF(COUNTA(A1615:D1615)=0,"",IF(A1615="","Buchungs-ID fehlt",IF(SUMPRODUCT(--($A$2:$A$2001=A1615))&gt;1,"Doppelte Buchungs-ID",IF(B1615="","Gutschein-ID fehlt",IF(SUMPRODUCT(--('Gutscheine'!$A$2:$A$501=B1615))=0,"Unbekannte Gutschein-ID",IF(SUMPRODUCT(--('Gutscheine'!$A$2:$A$501=B1615))&gt;1,"Gutschein-ID steht doppelt auf „Gutscheine“",IF(NOT(ISNUMBER(C1615)),"Datum fehlt oder ist kein Datum",IF(OR(C1615&lt;DATE(2000,1,1),C1615&gt;DATE(2100,12,31)),"Datum außerhalb des gültigen Bereichs",IF(NOT(ISNUMBER(D1615)),"Betrag fehlt oder ist keine Zahl",IF(D1615&lt;=0,"Betrag muss über 0 liegen",IF(ROUND(D1615,2)&lt;&gt;D1615,"Betrag hat mehr als 2 Nachkommastellen",IF(C1615&lt;SUMPRODUCT(--('Gutscheine'!$A$2:$A$501=B1615),'Gutscheine'!$B$2:$B$501),"Vor dem Ausgabedatum eingelöst",IF(ROUND(SUMPRODUCT(--($B$2:B1615=B1615),$D$2:D1615),2)&gt;ROUND(SUMPRODUCT(--('Gutscheine'!$A$2:$A$501=B1615),'Gutscheine'!$C$2:$C$501),2),"Übersteigt das Restguthaben","OK")))))))))))))</f>
        <v/>
      </c>
    </row>
    <row r="1616" spans="1:5">
      <c r="A1616" s="7"/>
      <c r="B1616" s="7"/>
      <c r="C1616" s="8"/>
      <c r="D1616" s="9"/>
      <c r="E1616" s="11">
        <f>IF(COUNTA(A1616:D1616)=0,"",IF(A1616="","Buchungs-ID fehlt",IF(SUMPRODUCT(--($A$2:$A$2001=A1616))&gt;1,"Doppelte Buchungs-ID",IF(B1616="","Gutschein-ID fehlt",IF(SUMPRODUCT(--('Gutscheine'!$A$2:$A$501=B1616))=0,"Unbekannte Gutschein-ID",IF(SUMPRODUCT(--('Gutscheine'!$A$2:$A$501=B1616))&gt;1,"Gutschein-ID steht doppelt auf „Gutscheine“",IF(NOT(ISNUMBER(C1616)),"Datum fehlt oder ist kein Datum",IF(OR(C1616&lt;DATE(2000,1,1),C1616&gt;DATE(2100,12,31)),"Datum außerhalb des gültigen Bereichs",IF(NOT(ISNUMBER(D1616)),"Betrag fehlt oder ist keine Zahl",IF(D1616&lt;=0,"Betrag muss über 0 liegen",IF(ROUND(D1616,2)&lt;&gt;D1616,"Betrag hat mehr als 2 Nachkommastellen",IF(C1616&lt;SUMPRODUCT(--('Gutscheine'!$A$2:$A$501=B1616),'Gutscheine'!$B$2:$B$501),"Vor dem Ausgabedatum eingelöst",IF(ROUND(SUMPRODUCT(--($B$2:B1616=B1616),$D$2:D1616),2)&gt;ROUND(SUMPRODUCT(--('Gutscheine'!$A$2:$A$501=B1616),'Gutscheine'!$C$2:$C$501),2),"Übersteigt das Restguthaben","OK")))))))))))))</f>
        <v/>
      </c>
    </row>
    <row r="1617" spans="1:5">
      <c r="A1617" s="7"/>
      <c r="B1617" s="7"/>
      <c r="C1617" s="8"/>
      <c r="D1617" s="9"/>
      <c r="E1617" s="11">
        <f>IF(COUNTA(A1617:D1617)=0,"",IF(A1617="","Buchungs-ID fehlt",IF(SUMPRODUCT(--($A$2:$A$2001=A1617))&gt;1,"Doppelte Buchungs-ID",IF(B1617="","Gutschein-ID fehlt",IF(SUMPRODUCT(--('Gutscheine'!$A$2:$A$501=B1617))=0,"Unbekannte Gutschein-ID",IF(SUMPRODUCT(--('Gutscheine'!$A$2:$A$501=B1617))&gt;1,"Gutschein-ID steht doppelt auf „Gutscheine“",IF(NOT(ISNUMBER(C1617)),"Datum fehlt oder ist kein Datum",IF(OR(C1617&lt;DATE(2000,1,1),C1617&gt;DATE(2100,12,31)),"Datum außerhalb des gültigen Bereichs",IF(NOT(ISNUMBER(D1617)),"Betrag fehlt oder ist keine Zahl",IF(D1617&lt;=0,"Betrag muss über 0 liegen",IF(ROUND(D1617,2)&lt;&gt;D1617,"Betrag hat mehr als 2 Nachkommastellen",IF(C1617&lt;SUMPRODUCT(--('Gutscheine'!$A$2:$A$501=B1617),'Gutscheine'!$B$2:$B$501),"Vor dem Ausgabedatum eingelöst",IF(ROUND(SUMPRODUCT(--($B$2:B1617=B1617),$D$2:D1617),2)&gt;ROUND(SUMPRODUCT(--('Gutscheine'!$A$2:$A$501=B1617),'Gutscheine'!$C$2:$C$501),2),"Übersteigt das Restguthaben","OK")))))))))))))</f>
        <v/>
      </c>
    </row>
    <row r="1618" spans="1:5">
      <c r="A1618" s="7"/>
      <c r="B1618" s="7"/>
      <c r="C1618" s="8"/>
      <c r="D1618" s="9"/>
      <c r="E1618" s="11">
        <f>IF(COUNTA(A1618:D1618)=0,"",IF(A1618="","Buchungs-ID fehlt",IF(SUMPRODUCT(--($A$2:$A$2001=A1618))&gt;1,"Doppelte Buchungs-ID",IF(B1618="","Gutschein-ID fehlt",IF(SUMPRODUCT(--('Gutscheine'!$A$2:$A$501=B1618))=0,"Unbekannte Gutschein-ID",IF(SUMPRODUCT(--('Gutscheine'!$A$2:$A$501=B1618))&gt;1,"Gutschein-ID steht doppelt auf „Gutscheine“",IF(NOT(ISNUMBER(C1618)),"Datum fehlt oder ist kein Datum",IF(OR(C1618&lt;DATE(2000,1,1),C1618&gt;DATE(2100,12,31)),"Datum außerhalb des gültigen Bereichs",IF(NOT(ISNUMBER(D1618)),"Betrag fehlt oder ist keine Zahl",IF(D1618&lt;=0,"Betrag muss über 0 liegen",IF(ROUND(D1618,2)&lt;&gt;D1618,"Betrag hat mehr als 2 Nachkommastellen",IF(C1618&lt;SUMPRODUCT(--('Gutscheine'!$A$2:$A$501=B1618),'Gutscheine'!$B$2:$B$501),"Vor dem Ausgabedatum eingelöst",IF(ROUND(SUMPRODUCT(--($B$2:B1618=B1618),$D$2:D1618),2)&gt;ROUND(SUMPRODUCT(--('Gutscheine'!$A$2:$A$501=B1618),'Gutscheine'!$C$2:$C$501),2),"Übersteigt das Restguthaben","OK")))))))))))))</f>
        <v/>
      </c>
    </row>
    <row r="1619" spans="1:5">
      <c r="A1619" s="7"/>
      <c r="B1619" s="7"/>
      <c r="C1619" s="8"/>
      <c r="D1619" s="9"/>
      <c r="E1619" s="11">
        <f>IF(COUNTA(A1619:D1619)=0,"",IF(A1619="","Buchungs-ID fehlt",IF(SUMPRODUCT(--($A$2:$A$2001=A1619))&gt;1,"Doppelte Buchungs-ID",IF(B1619="","Gutschein-ID fehlt",IF(SUMPRODUCT(--('Gutscheine'!$A$2:$A$501=B1619))=0,"Unbekannte Gutschein-ID",IF(SUMPRODUCT(--('Gutscheine'!$A$2:$A$501=B1619))&gt;1,"Gutschein-ID steht doppelt auf „Gutscheine“",IF(NOT(ISNUMBER(C1619)),"Datum fehlt oder ist kein Datum",IF(OR(C1619&lt;DATE(2000,1,1),C1619&gt;DATE(2100,12,31)),"Datum außerhalb des gültigen Bereichs",IF(NOT(ISNUMBER(D1619)),"Betrag fehlt oder ist keine Zahl",IF(D1619&lt;=0,"Betrag muss über 0 liegen",IF(ROUND(D1619,2)&lt;&gt;D1619,"Betrag hat mehr als 2 Nachkommastellen",IF(C1619&lt;SUMPRODUCT(--('Gutscheine'!$A$2:$A$501=B1619),'Gutscheine'!$B$2:$B$501),"Vor dem Ausgabedatum eingelöst",IF(ROUND(SUMPRODUCT(--($B$2:B1619=B1619),$D$2:D1619),2)&gt;ROUND(SUMPRODUCT(--('Gutscheine'!$A$2:$A$501=B1619),'Gutscheine'!$C$2:$C$501),2),"Übersteigt das Restguthaben","OK")))))))))))))</f>
        <v/>
      </c>
    </row>
    <row r="1620" spans="1:5">
      <c r="A1620" s="7"/>
      <c r="B1620" s="7"/>
      <c r="C1620" s="8"/>
      <c r="D1620" s="9"/>
      <c r="E1620" s="11">
        <f>IF(COUNTA(A1620:D1620)=0,"",IF(A1620="","Buchungs-ID fehlt",IF(SUMPRODUCT(--($A$2:$A$2001=A1620))&gt;1,"Doppelte Buchungs-ID",IF(B1620="","Gutschein-ID fehlt",IF(SUMPRODUCT(--('Gutscheine'!$A$2:$A$501=B1620))=0,"Unbekannte Gutschein-ID",IF(SUMPRODUCT(--('Gutscheine'!$A$2:$A$501=B1620))&gt;1,"Gutschein-ID steht doppelt auf „Gutscheine“",IF(NOT(ISNUMBER(C1620)),"Datum fehlt oder ist kein Datum",IF(OR(C1620&lt;DATE(2000,1,1),C1620&gt;DATE(2100,12,31)),"Datum außerhalb des gültigen Bereichs",IF(NOT(ISNUMBER(D1620)),"Betrag fehlt oder ist keine Zahl",IF(D1620&lt;=0,"Betrag muss über 0 liegen",IF(ROUND(D1620,2)&lt;&gt;D1620,"Betrag hat mehr als 2 Nachkommastellen",IF(C1620&lt;SUMPRODUCT(--('Gutscheine'!$A$2:$A$501=B1620),'Gutscheine'!$B$2:$B$501),"Vor dem Ausgabedatum eingelöst",IF(ROUND(SUMPRODUCT(--($B$2:B1620=B1620),$D$2:D1620),2)&gt;ROUND(SUMPRODUCT(--('Gutscheine'!$A$2:$A$501=B1620),'Gutscheine'!$C$2:$C$501),2),"Übersteigt das Restguthaben","OK")))))))))))))</f>
        <v/>
      </c>
    </row>
    <row r="1621" spans="1:5">
      <c r="A1621" s="7"/>
      <c r="B1621" s="7"/>
      <c r="C1621" s="8"/>
      <c r="D1621" s="9"/>
      <c r="E1621" s="11">
        <f>IF(COUNTA(A1621:D1621)=0,"",IF(A1621="","Buchungs-ID fehlt",IF(SUMPRODUCT(--($A$2:$A$2001=A1621))&gt;1,"Doppelte Buchungs-ID",IF(B1621="","Gutschein-ID fehlt",IF(SUMPRODUCT(--('Gutscheine'!$A$2:$A$501=B1621))=0,"Unbekannte Gutschein-ID",IF(SUMPRODUCT(--('Gutscheine'!$A$2:$A$501=B1621))&gt;1,"Gutschein-ID steht doppelt auf „Gutscheine“",IF(NOT(ISNUMBER(C1621)),"Datum fehlt oder ist kein Datum",IF(OR(C1621&lt;DATE(2000,1,1),C1621&gt;DATE(2100,12,31)),"Datum außerhalb des gültigen Bereichs",IF(NOT(ISNUMBER(D1621)),"Betrag fehlt oder ist keine Zahl",IF(D1621&lt;=0,"Betrag muss über 0 liegen",IF(ROUND(D1621,2)&lt;&gt;D1621,"Betrag hat mehr als 2 Nachkommastellen",IF(C1621&lt;SUMPRODUCT(--('Gutscheine'!$A$2:$A$501=B1621),'Gutscheine'!$B$2:$B$501),"Vor dem Ausgabedatum eingelöst",IF(ROUND(SUMPRODUCT(--($B$2:B1621=B1621),$D$2:D1621),2)&gt;ROUND(SUMPRODUCT(--('Gutscheine'!$A$2:$A$501=B1621),'Gutscheine'!$C$2:$C$501),2),"Übersteigt das Restguthaben","OK")))))))))))))</f>
        <v/>
      </c>
    </row>
    <row r="1622" spans="1:5">
      <c r="A1622" s="7"/>
      <c r="B1622" s="7"/>
      <c r="C1622" s="8"/>
      <c r="D1622" s="9"/>
      <c r="E1622" s="11">
        <f>IF(COUNTA(A1622:D1622)=0,"",IF(A1622="","Buchungs-ID fehlt",IF(SUMPRODUCT(--($A$2:$A$2001=A1622))&gt;1,"Doppelte Buchungs-ID",IF(B1622="","Gutschein-ID fehlt",IF(SUMPRODUCT(--('Gutscheine'!$A$2:$A$501=B1622))=0,"Unbekannte Gutschein-ID",IF(SUMPRODUCT(--('Gutscheine'!$A$2:$A$501=B1622))&gt;1,"Gutschein-ID steht doppelt auf „Gutscheine“",IF(NOT(ISNUMBER(C1622)),"Datum fehlt oder ist kein Datum",IF(OR(C1622&lt;DATE(2000,1,1),C1622&gt;DATE(2100,12,31)),"Datum außerhalb des gültigen Bereichs",IF(NOT(ISNUMBER(D1622)),"Betrag fehlt oder ist keine Zahl",IF(D1622&lt;=0,"Betrag muss über 0 liegen",IF(ROUND(D1622,2)&lt;&gt;D1622,"Betrag hat mehr als 2 Nachkommastellen",IF(C1622&lt;SUMPRODUCT(--('Gutscheine'!$A$2:$A$501=B1622),'Gutscheine'!$B$2:$B$501),"Vor dem Ausgabedatum eingelöst",IF(ROUND(SUMPRODUCT(--($B$2:B1622=B1622),$D$2:D1622),2)&gt;ROUND(SUMPRODUCT(--('Gutscheine'!$A$2:$A$501=B1622),'Gutscheine'!$C$2:$C$501),2),"Übersteigt das Restguthaben","OK")))))))))))))</f>
        <v/>
      </c>
    </row>
    <row r="1623" spans="1:5">
      <c r="A1623" s="7"/>
      <c r="B1623" s="7"/>
      <c r="C1623" s="8"/>
      <c r="D1623" s="9"/>
      <c r="E1623" s="11">
        <f>IF(COUNTA(A1623:D1623)=0,"",IF(A1623="","Buchungs-ID fehlt",IF(SUMPRODUCT(--($A$2:$A$2001=A1623))&gt;1,"Doppelte Buchungs-ID",IF(B1623="","Gutschein-ID fehlt",IF(SUMPRODUCT(--('Gutscheine'!$A$2:$A$501=B1623))=0,"Unbekannte Gutschein-ID",IF(SUMPRODUCT(--('Gutscheine'!$A$2:$A$501=B1623))&gt;1,"Gutschein-ID steht doppelt auf „Gutscheine“",IF(NOT(ISNUMBER(C1623)),"Datum fehlt oder ist kein Datum",IF(OR(C1623&lt;DATE(2000,1,1),C1623&gt;DATE(2100,12,31)),"Datum außerhalb des gültigen Bereichs",IF(NOT(ISNUMBER(D1623)),"Betrag fehlt oder ist keine Zahl",IF(D1623&lt;=0,"Betrag muss über 0 liegen",IF(ROUND(D1623,2)&lt;&gt;D1623,"Betrag hat mehr als 2 Nachkommastellen",IF(C1623&lt;SUMPRODUCT(--('Gutscheine'!$A$2:$A$501=B1623),'Gutscheine'!$B$2:$B$501),"Vor dem Ausgabedatum eingelöst",IF(ROUND(SUMPRODUCT(--($B$2:B1623=B1623),$D$2:D1623),2)&gt;ROUND(SUMPRODUCT(--('Gutscheine'!$A$2:$A$501=B1623),'Gutscheine'!$C$2:$C$501),2),"Übersteigt das Restguthaben","OK")))))))))))))</f>
        <v/>
      </c>
    </row>
    <row r="1624" spans="1:5">
      <c r="A1624" s="7"/>
      <c r="B1624" s="7"/>
      <c r="C1624" s="8"/>
      <c r="D1624" s="9"/>
      <c r="E1624" s="11">
        <f>IF(COUNTA(A1624:D1624)=0,"",IF(A1624="","Buchungs-ID fehlt",IF(SUMPRODUCT(--($A$2:$A$2001=A1624))&gt;1,"Doppelte Buchungs-ID",IF(B1624="","Gutschein-ID fehlt",IF(SUMPRODUCT(--('Gutscheine'!$A$2:$A$501=B1624))=0,"Unbekannte Gutschein-ID",IF(SUMPRODUCT(--('Gutscheine'!$A$2:$A$501=B1624))&gt;1,"Gutschein-ID steht doppelt auf „Gutscheine“",IF(NOT(ISNUMBER(C1624)),"Datum fehlt oder ist kein Datum",IF(OR(C1624&lt;DATE(2000,1,1),C1624&gt;DATE(2100,12,31)),"Datum außerhalb des gültigen Bereichs",IF(NOT(ISNUMBER(D1624)),"Betrag fehlt oder ist keine Zahl",IF(D1624&lt;=0,"Betrag muss über 0 liegen",IF(ROUND(D1624,2)&lt;&gt;D1624,"Betrag hat mehr als 2 Nachkommastellen",IF(C1624&lt;SUMPRODUCT(--('Gutscheine'!$A$2:$A$501=B1624),'Gutscheine'!$B$2:$B$501),"Vor dem Ausgabedatum eingelöst",IF(ROUND(SUMPRODUCT(--($B$2:B1624=B1624),$D$2:D1624),2)&gt;ROUND(SUMPRODUCT(--('Gutscheine'!$A$2:$A$501=B1624),'Gutscheine'!$C$2:$C$501),2),"Übersteigt das Restguthaben","OK")))))))))))))</f>
        <v/>
      </c>
    </row>
    <row r="1625" spans="1:5">
      <c r="A1625" s="7"/>
      <c r="B1625" s="7"/>
      <c r="C1625" s="8"/>
      <c r="D1625" s="9"/>
      <c r="E1625" s="11">
        <f>IF(COUNTA(A1625:D1625)=0,"",IF(A1625="","Buchungs-ID fehlt",IF(SUMPRODUCT(--($A$2:$A$2001=A1625))&gt;1,"Doppelte Buchungs-ID",IF(B1625="","Gutschein-ID fehlt",IF(SUMPRODUCT(--('Gutscheine'!$A$2:$A$501=B1625))=0,"Unbekannte Gutschein-ID",IF(SUMPRODUCT(--('Gutscheine'!$A$2:$A$501=B1625))&gt;1,"Gutschein-ID steht doppelt auf „Gutscheine“",IF(NOT(ISNUMBER(C1625)),"Datum fehlt oder ist kein Datum",IF(OR(C1625&lt;DATE(2000,1,1),C1625&gt;DATE(2100,12,31)),"Datum außerhalb des gültigen Bereichs",IF(NOT(ISNUMBER(D1625)),"Betrag fehlt oder ist keine Zahl",IF(D1625&lt;=0,"Betrag muss über 0 liegen",IF(ROUND(D1625,2)&lt;&gt;D1625,"Betrag hat mehr als 2 Nachkommastellen",IF(C1625&lt;SUMPRODUCT(--('Gutscheine'!$A$2:$A$501=B1625),'Gutscheine'!$B$2:$B$501),"Vor dem Ausgabedatum eingelöst",IF(ROUND(SUMPRODUCT(--($B$2:B1625=B1625),$D$2:D1625),2)&gt;ROUND(SUMPRODUCT(--('Gutscheine'!$A$2:$A$501=B1625),'Gutscheine'!$C$2:$C$501),2),"Übersteigt das Restguthaben","OK")))))))))))))</f>
        <v/>
      </c>
    </row>
    <row r="1626" spans="1:5">
      <c r="A1626" s="7"/>
      <c r="B1626" s="7"/>
      <c r="C1626" s="8"/>
      <c r="D1626" s="9"/>
      <c r="E1626" s="11">
        <f>IF(COUNTA(A1626:D1626)=0,"",IF(A1626="","Buchungs-ID fehlt",IF(SUMPRODUCT(--($A$2:$A$2001=A1626))&gt;1,"Doppelte Buchungs-ID",IF(B1626="","Gutschein-ID fehlt",IF(SUMPRODUCT(--('Gutscheine'!$A$2:$A$501=B1626))=0,"Unbekannte Gutschein-ID",IF(SUMPRODUCT(--('Gutscheine'!$A$2:$A$501=B1626))&gt;1,"Gutschein-ID steht doppelt auf „Gutscheine“",IF(NOT(ISNUMBER(C1626)),"Datum fehlt oder ist kein Datum",IF(OR(C1626&lt;DATE(2000,1,1),C1626&gt;DATE(2100,12,31)),"Datum außerhalb des gültigen Bereichs",IF(NOT(ISNUMBER(D1626)),"Betrag fehlt oder ist keine Zahl",IF(D1626&lt;=0,"Betrag muss über 0 liegen",IF(ROUND(D1626,2)&lt;&gt;D1626,"Betrag hat mehr als 2 Nachkommastellen",IF(C1626&lt;SUMPRODUCT(--('Gutscheine'!$A$2:$A$501=B1626),'Gutscheine'!$B$2:$B$501),"Vor dem Ausgabedatum eingelöst",IF(ROUND(SUMPRODUCT(--($B$2:B1626=B1626),$D$2:D1626),2)&gt;ROUND(SUMPRODUCT(--('Gutscheine'!$A$2:$A$501=B1626),'Gutscheine'!$C$2:$C$501),2),"Übersteigt das Restguthaben","OK")))))))))))))</f>
        <v/>
      </c>
    </row>
    <row r="1627" spans="1:5">
      <c r="A1627" s="7"/>
      <c r="B1627" s="7"/>
      <c r="C1627" s="8"/>
      <c r="D1627" s="9"/>
      <c r="E1627" s="11">
        <f>IF(COUNTA(A1627:D1627)=0,"",IF(A1627="","Buchungs-ID fehlt",IF(SUMPRODUCT(--($A$2:$A$2001=A1627))&gt;1,"Doppelte Buchungs-ID",IF(B1627="","Gutschein-ID fehlt",IF(SUMPRODUCT(--('Gutscheine'!$A$2:$A$501=B1627))=0,"Unbekannte Gutschein-ID",IF(SUMPRODUCT(--('Gutscheine'!$A$2:$A$501=B1627))&gt;1,"Gutschein-ID steht doppelt auf „Gutscheine“",IF(NOT(ISNUMBER(C1627)),"Datum fehlt oder ist kein Datum",IF(OR(C1627&lt;DATE(2000,1,1),C1627&gt;DATE(2100,12,31)),"Datum außerhalb des gültigen Bereichs",IF(NOT(ISNUMBER(D1627)),"Betrag fehlt oder ist keine Zahl",IF(D1627&lt;=0,"Betrag muss über 0 liegen",IF(ROUND(D1627,2)&lt;&gt;D1627,"Betrag hat mehr als 2 Nachkommastellen",IF(C1627&lt;SUMPRODUCT(--('Gutscheine'!$A$2:$A$501=B1627),'Gutscheine'!$B$2:$B$501),"Vor dem Ausgabedatum eingelöst",IF(ROUND(SUMPRODUCT(--($B$2:B1627=B1627),$D$2:D1627),2)&gt;ROUND(SUMPRODUCT(--('Gutscheine'!$A$2:$A$501=B1627),'Gutscheine'!$C$2:$C$501),2),"Übersteigt das Restguthaben","OK")))))))))))))</f>
        <v/>
      </c>
    </row>
    <row r="1628" spans="1:5">
      <c r="A1628" s="7"/>
      <c r="B1628" s="7"/>
      <c r="C1628" s="8"/>
      <c r="D1628" s="9"/>
      <c r="E1628" s="11">
        <f>IF(COUNTA(A1628:D1628)=0,"",IF(A1628="","Buchungs-ID fehlt",IF(SUMPRODUCT(--($A$2:$A$2001=A1628))&gt;1,"Doppelte Buchungs-ID",IF(B1628="","Gutschein-ID fehlt",IF(SUMPRODUCT(--('Gutscheine'!$A$2:$A$501=B1628))=0,"Unbekannte Gutschein-ID",IF(SUMPRODUCT(--('Gutscheine'!$A$2:$A$501=B1628))&gt;1,"Gutschein-ID steht doppelt auf „Gutscheine“",IF(NOT(ISNUMBER(C1628)),"Datum fehlt oder ist kein Datum",IF(OR(C1628&lt;DATE(2000,1,1),C1628&gt;DATE(2100,12,31)),"Datum außerhalb des gültigen Bereichs",IF(NOT(ISNUMBER(D1628)),"Betrag fehlt oder ist keine Zahl",IF(D1628&lt;=0,"Betrag muss über 0 liegen",IF(ROUND(D1628,2)&lt;&gt;D1628,"Betrag hat mehr als 2 Nachkommastellen",IF(C1628&lt;SUMPRODUCT(--('Gutscheine'!$A$2:$A$501=B1628),'Gutscheine'!$B$2:$B$501),"Vor dem Ausgabedatum eingelöst",IF(ROUND(SUMPRODUCT(--($B$2:B1628=B1628),$D$2:D1628),2)&gt;ROUND(SUMPRODUCT(--('Gutscheine'!$A$2:$A$501=B1628),'Gutscheine'!$C$2:$C$501),2),"Übersteigt das Restguthaben","OK")))))))))))))</f>
        <v/>
      </c>
    </row>
    <row r="1629" spans="1:5">
      <c r="A1629" s="7"/>
      <c r="B1629" s="7"/>
      <c r="C1629" s="8"/>
      <c r="D1629" s="9"/>
      <c r="E1629" s="11">
        <f>IF(COUNTA(A1629:D1629)=0,"",IF(A1629="","Buchungs-ID fehlt",IF(SUMPRODUCT(--($A$2:$A$2001=A1629))&gt;1,"Doppelte Buchungs-ID",IF(B1629="","Gutschein-ID fehlt",IF(SUMPRODUCT(--('Gutscheine'!$A$2:$A$501=B1629))=0,"Unbekannte Gutschein-ID",IF(SUMPRODUCT(--('Gutscheine'!$A$2:$A$501=B1629))&gt;1,"Gutschein-ID steht doppelt auf „Gutscheine“",IF(NOT(ISNUMBER(C1629)),"Datum fehlt oder ist kein Datum",IF(OR(C1629&lt;DATE(2000,1,1),C1629&gt;DATE(2100,12,31)),"Datum außerhalb des gültigen Bereichs",IF(NOT(ISNUMBER(D1629)),"Betrag fehlt oder ist keine Zahl",IF(D1629&lt;=0,"Betrag muss über 0 liegen",IF(ROUND(D1629,2)&lt;&gt;D1629,"Betrag hat mehr als 2 Nachkommastellen",IF(C1629&lt;SUMPRODUCT(--('Gutscheine'!$A$2:$A$501=B1629),'Gutscheine'!$B$2:$B$501),"Vor dem Ausgabedatum eingelöst",IF(ROUND(SUMPRODUCT(--($B$2:B1629=B1629),$D$2:D1629),2)&gt;ROUND(SUMPRODUCT(--('Gutscheine'!$A$2:$A$501=B1629),'Gutscheine'!$C$2:$C$501),2),"Übersteigt das Restguthaben","OK")))))))))))))</f>
        <v/>
      </c>
    </row>
    <row r="1630" spans="1:5">
      <c r="A1630" s="7"/>
      <c r="B1630" s="7"/>
      <c r="C1630" s="8"/>
      <c r="D1630" s="9"/>
      <c r="E1630" s="11">
        <f>IF(COUNTA(A1630:D1630)=0,"",IF(A1630="","Buchungs-ID fehlt",IF(SUMPRODUCT(--($A$2:$A$2001=A1630))&gt;1,"Doppelte Buchungs-ID",IF(B1630="","Gutschein-ID fehlt",IF(SUMPRODUCT(--('Gutscheine'!$A$2:$A$501=B1630))=0,"Unbekannte Gutschein-ID",IF(SUMPRODUCT(--('Gutscheine'!$A$2:$A$501=B1630))&gt;1,"Gutschein-ID steht doppelt auf „Gutscheine“",IF(NOT(ISNUMBER(C1630)),"Datum fehlt oder ist kein Datum",IF(OR(C1630&lt;DATE(2000,1,1),C1630&gt;DATE(2100,12,31)),"Datum außerhalb des gültigen Bereichs",IF(NOT(ISNUMBER(D1630)),"Betrag fehlt oder ist keine Zahl",IF(D1630&lt;=0,"Betrag muss über 0 liegen",IF(ROUND(D1630,2)&lt;&gt;D1630,"Betrag hat mehr als 2 Nachkommastellen",IF(C1630&lt;SUMPRODUCT(--('Gutscheine'!$A$2:$A$501=B1630),'Gutscheine'!$B$2:$B$501),"Vor dem Ausgabedatum eingelöst",IF(ROUND(SUMPRODUCT(--($B$2:B1630=B1630),$D$2:D1630),2)&gt;ROUND(SUMPRODUCT(--('Gutscheine'!$A$2:$A$501=B1630),'Gutscheine'!$C$2:$C$501),2),"Übersteigt das Restguthaben","OK")))))))))))))</f>
        <v/>
      </c>
    </row>
    <row r="1631" spans="1:5">
      <c r="A1631" s="7"/>
      <c r="B1631" s="7"/>
      <c r="C1631" s="8"/>
      <c r="D1631" s="9"/>
      <c r="E1631" s="11">
        <f>IF(COUNTA(A1631:D1631)=0,"",IF(A1631="","Buchungs-ID fehlt",IF(SUMPRODUCT(--($A$2:$A$2001=A1631))&gt;1,"Doppelte Buchungs-ID",IF(B1631="","Gutschein-ID fehlt",IF(SUMPRODUCT(--('Gutscheine'!$A$2:$A$501=B1631))=0,"Unbekannte Gutschein-ID",IF(SUMPRODUCT(--('Gutscheine'!$A$2:$A$501=B1631))&gt;1,"Gutschein-ID steht doppelt auf „Gutscheine“",IF(NOT(ISNUMBER(C1631)),"Datum fehlt oder ist kein Datum",IF(OR(C1631&lt;DATE(2000,1,1),C1631&gt;DATE(2100,12,31)),"Datum außerhalb des gültigen Bereichs",IF(NOT(ISNUMBER(D1631)),"Betrag fehlt oder ist keine Zahl",IF(D1631&lt;=0,"Betrag muss über 0 liegen",IF(ROUND(D1631,2)&lt;&gt;D1631,"Betrag hat mehr als 2 Nachkommastellen",IF(C1631&lt;SUMPRODUCT(--('Gutscheine'!$A$2:$A$501=B1631),'Gutscheine'!$B$2:$B$501),"Vor dem Ausgabedatum eingelöst",IF(ROUND(SUMPRODUCT(--($B$2:B1631=B1631),$D$2:D1631),2)&gt;ROUND(SUMPRODUCT(--('Gutscheine'!$A$2:$A$501=B1631),'Gutscheine'!$C$2:$C$501),2),"Übersteigt das Restguthaben","OK")))))))))))))</f>
        <v/>
      </c>
    </row>
    <row r="1632" spans="1:5">
      <c r="A1632" s="7"/>
      <c r="B1632" s="7"/>
      <c r="C1632" s="8"/>
      <c r="D1632" s="9"/>
      <c r="E1632" s="11">
        <f>IF(COUNTA(A1632:D1632)=0,"",IF(A1632="","Buchungs-ID fehlt",IF(SUMPRODUCT(--($A$2:$A$2001=A1632))&gt;1,"Doppelte Buchungs-ID",IF(B1632="","Gutschein-ID fehlt",IF(SUMPRODUCT(--('Gutscheine'!$A$2:$A$501=B1632))=0,"Unbekannte Gutschein-ID",IF(SUMPRODUCT(--('Gutscheine'!$A$2:$A$501=B1632))&gt;1,"Gutschein-ID steht doppelt auf „Gutscheine“",IF(NOT(ISNUMBER(C1632)),"Datum fehlt oder ist kein Datum",IF(OR(C1632&lt;DATE(2000,1,1),C1632&gt;DATE(2100,12,31)),"Datum außerhalb des gültigen Bereichs",IF(NOT(ISNUMBER(D1632)),"Betrag fehlt oder ist keine Zahl",IF(D1632&lt;=0,"Betrag muss über 0 liegen",IF(ROUND(D1632,2)&lt;&gt;D1632,"Betrag hat mehr als 2 Nachkommastellen",IF(C1632&lt;SUMPRODUCT(--('Gutscheine'!$A$2:$A$501=B1632),'Gutscheine'!$B$2:$B$501),"Vor dem Ausgabedatum eingelöst",IF(ROUND(SUMPRODUCT(--($B$2:B1632=B1632),$D$2:D1632),2)&gt;ROUND(SUMPRODUCT(--('Gutscheine'!$A$2:$A$501=B1632),'Gutscheine'!$C$2:$C$501),2),"Übersteigt das Restguthaben","OK")))))))))))))</f>
        <v/>
      </c>
    </row>
    <row r="1633" spans="1:5">
      <c r="A1633" s="7"/>
      <c r="B1633" s="7"/>
      <c r="C1633" s="8"/>
      <c r="D1633" s="9"/>
      <c r="E1633" s="11">
        <f>IF(COUNTA(A1633:D1633)=0,"",IF(A1633="","Buchungs-ID fehlt",IF(SUMPRODUCT(--($A$2:$A$2001=A1633))&gt;1,"Doppelte Buchungs-ID",IF(B1633="","Gutschein-ID fehlt",IF(SUMPRODUCT(--('Gutscheine'!$A$2:$A$501=B1633))=0,"Unbekannte Gutschein-ID",IF(SUMPRODUCT(--('Gutscheine'!$A$2:$A$501=B1633))&gt;1,"Gutschein-ID steht doppelt auf „Gutscheine“",IF(NOT(ISNUMBER(C1633)),"Datum fehlt oder ist kein Datum",IF(OR(C1633&lt;DATE(2000,1,1),C1633&gt;DATE(2100,12,31)),"Datum außerhalb des gültigen Bereichs",IF(NOT(ISNUMBER(D1633)),"Betrag fehlt oder ist keine Zahl",IF(D1633&lt;=0,"Betrag muss über 0 liegen",IF(ROUND(D1633,2)&lt;&gt;D1633,"Betrag hat mehr als 2 Nachkommastellen",IF(C1633&lt;SUMPRODUCT(--('Gutscheine'!$A$2:$A$501=B1633),'Gutscheine'!$B$2:$B$501),"Vor dem Ausgabedatum eingelöst",IF(ROUND(SUMPRODUCT(--($B$2:B1633=B1633),$D$2:D1633),2)&gt;ROUND(SUMPRODUCT(--('Gutscheine'!$A$2:$A$501=B1633),'Gutscheine'!$C$2:$C$501),2),"Übersteigt das Restguthaben","OK")))))))))))))</f>
        <v/>
      </c>
    </row>
    <row r="1634" spans="1:5">
      <c r="A1634" s="7"/>
      <c r="B1634" s="7"/>
      <c r="C1634" s="8"/>
      <c r="D1634" s="9"/>
      <c r="E1634" s="11">
        <f>IF(COUNTA(A1634:D1634)=0,"",IF(A1634="","Buchungs-ID fehlt",IF(SUMPRODUCT(--($A$2:$A$2001=A1634))&gt;1,"Doppelte Buchungs-ID",IF(B1634="","Gutschein-ID fehlt",IF(SUMPRODUCT(--('Gutscheine'!$A$2:$A$501=B1634))=0,"Unbekannte Gutschein-ID",IF(SUMPRODUCT(--('Gutscheine'!$A$2:$A$501=B1634))&gt;1,"Gutschein-ID steht doppelt auf „Gutscheine“",IF(NOT(ISNUMBER(C1634)),"Datum fehlt oder ist kein Datum",IF(OR(C1634&lt;DATE(2000,1,1),C1634&gt;DATE(2100,12,31)),"Datum außerhalb des gültigen Bereichs",IF(NOT(ISNUMBER(D1634)),"Betrag fehlt oder ist keine Zahl",IF(D1634&lt;=0,"Betrag muss über 0 liegen",IF(ROUND(D1634,2)&lt;&gt;D1634,"Betrag hat mehr als 2 Nachkommastellen",IF(C1634&lt;SUMPRODUCT(--('Gutscheine'!$A$2:$A$501=B1634),'Gutscheine'!$B$2:$B$501),"Vor dem Ausgabedatum eingelöst",IF(ROUND(SUMPRODUCT(--($B$2:B1634=B1634),$D$2:D1634),2)&gt;ROUND(SUMPRODUCT(--('Gutscheine'!$A$2:$A$501=B1634),'Gutscheine'!$C$2:$C$501),2),"Übersteigt das Restguthaben","OK")))))))))))))</f>
        <v/>
      </c>
    </row>
    <row r="1635" spans="1:5">
      <c r="A1635" s="7"/>
      <c r="B1635" s="7"/>
      <c r="C1635" s="8"/>
      <c r="D1635" s="9"/>
      <c r="E1635" s="11">
        <f>IF(COUNTA(A1635:D1635)=0,"",IF(A1635="","Buchungs-ID fehlt",IF(SUMPRODUCT(--($A$2:$A$2001=A1635))&gt;1,"Doppelte Buchungs-ID",IF(B1635="","Gutschein-ID fehlt",IF(SUMPRODUCT(--('Gutscheine'!$A$2:$A$501=B1635))=0,"Unbekannte Gutschein-ID",IF(SUMPRODUCT(--('Gutscheine'!$A$2:$A$501=B1635))&gt;1,"Gutschein-ID steht doppelt auf „Gutscheine“",IF(NOT(ISNUMBER(C1635)),"Datum fehlt oder ist kein Datum",IF(OR(C1635&lt;DATE(2000,1,1),C1635&gt;DATE(2100,12,31)),"Datum außerhalb des gültigen Bereichs",IF(NOT(ISNUMBER(D1635)),"Betrag fehlt oder ist keine Zahl",IF(D1635&lt;=0,"Betrag muss über 0 liegen",IF(ROUND(D1635,2)&lt;&gt;D1635,"Betrag hat mehr als 2 Nachkommastellen",IF(C1635&lt;SUMPRODUCT(--('Gutscheine'!$A$2:$A$501=B1635),'Gutscheine'!$B$2:$B$501),"Vor dem Ausgabedatum eingelöst",IF(ROUND(SUMPRODUCT(--($B$2:B1635=B1635),$D$2:D1635),2)&gt;ROUND(SUMPRODUCT(--('Gutscheine'!$A$2:$A$501=B1635),'Gutscheine'!$C$2:$C$501),2),"Übersteigt das Restguthaben","OK")))))))))))))</f>
        <v/>
      </c>
    </row>
    <row r="1636" spans="1:5">
      <c r="A1636" s="7"/>
      <c r="B1636" s="7"/>
      <c r="C1636" s="8"/>
      <c r="D1636" s="9"/>
      <c r="E1636" s="11">
        <f>IF(COUNTA(A1636:D1636)=0,"",IF(A1636="","Buchungs-ID fehlt",IF(SUMPRODUCT(--($A$2:$A$2001=A1636))&gt;1,"Doppelte Buchungs-ID",IF(B1636="","Gutschein-ID fehlt",IF(SUMPRODUCT(--('Gutscheine'!$A$2:$A$501=B1636))=0,"Unbekannte Gutschein-ID",IF(SUMPRODUCT(--('Gutscheine'!$A$2:$A$501=B1636))&gt;1,"Gutschein-ID steht doppelt auf „Gutscheine“",IF(NOT(ISNUMBER(C1636)),"Datum fehlt oder ist kein Datum",IF(OR(C1636&lt;DATE(2000,1,1),C1636&gt;DATE(2100,12,31)),"Datum außerhalb des gültigen Bereichs",IF(NOT(ISNUMBER(D1636)),"Betrag fehlt oder ist keine Zahl",IF(D1636&lt;=0,"Betrag muss über 0 liegen",IF(ROUND(D1636,2)&lt;&gt;D1636,"Betrag hat mehr als 2 Nachkommastellen",IF(C1636&lt;SUMPRODUCT(--('Gutscheine'!$A$2:$A$501=B1636),'Gutscheine'!$B$2:$B$501),"Vor dem Ausgabedatum eingelöst",IF(ROUND(SUMPRODUCT(--($B$2:B1636=B1636),$D$2:D1636),2)&gt;ROUND(SUMPRODUCT(--('Gutscheine'!$A$2:$A$501=B1636),'Gutscheine'!$C$2:$C$501),2),"Übersteigt das Restguthaben","OK")))))))))))))</f>
        <v/>
      </c>
    </row>
    <row r="1637" spans="1:5">
      <c r="A1637" s="7"/>
      <c r="B1637" s="7"/>
      <c r="C1637" s="8"/>
      <c r="D1637" s="9"/>
      <c r="E1637" s="11">
        <f>IF(COUNTA(A1637:D1637)=0,"",IF(A1637="","Buchungs-ID fehlt",IF(SUMPRODUCT(--($A$2:$A$2001=A1637))&gt;1,"Doppelte Buchungs-ID",IF(B1637="","Gutschein-ID fehlt",IF(SUMPRODUCT(--('Gutscheine'!$A$2:$A$501=B1637))=0,"Unbekannte Gutschein-ID",IF(SUMPRODUCT(--('Gutscheine'!$A$2:$A$501=B1637))&gt;1,"Gutschein-ID steht doppelt auf „Gutscheine“",IF(NOT(ISNUMBER(C1637)),"Datum fehlt oder ist kein Datum",IF(OR(C1637&lt;DATE(2000,1,1),C1637&gt;DATE(2100,12,31)),"Datum außerhalb des gültigen Bereichs",IF(NOT(ISNUMBER(D1637)),"Betrag fehlt oder ist keine Zahl",IF(D1637&lt;=0,"Betrag muss über 0 liegen",IF(ROUND(D1637,2)&lt;&gt;D1637,"Betrag hat mehr als 2 Nachkommastellen",IF(C1637&lt;SUMPRODUCT(--('Gutscheine'!$A$2:$A$501=B1637),'Gutscheine'!$B$2:$B$501),"Vor dem Ausgabedatum eingelöst",IF(ROUND(SUMPRODUCT(--($B$2:B1637=B1637),$D$2:D1637),2)&gt;ROUND(SUMPRODUCT(--('Gutscheine'!$A$2:$A$501=B1637),'Gutscheine'!$C$2:$C$501),2),"Übersteigt das Restguthaben","OK")))))))))))))</f>
        <v/>
      </c>
    </row>
    <row r="1638" spans="1:5">
      <c r="A1638" s="7"/>
      <c r="B1638" s="7"/>
      <c r="C1638" s="8"/>
      <c r="D1638" s="9"/>
      <c r="E1638" s="11">
        <f>IF(COUNTA(A1638:D1638)=0,"",IF(A1638="","Buchungs-ID fehlt",IF(SUMPRODUCT(--($A$2:$A$2001=A1638))&gt;1,"Doppelte Buchungs-ID",IF(B1638="","Gutschein-ID fehlt",IF(SUMPRODUCT(--('Gutscheine'!$A$2:$A$501=B1638))=0,"Unbekannte Gutschein-ID",IF(SUMPRODUCT(--('Gutscheine'!$A$2:$A$501=B1638))&gt;1,"Gutschein-ID steht doppelt auf „Gutscheine“",IF(NOT(ISNUMBER(C1638)),"Datum fehlt oder ist kein Datum",IF(OR(C1638&lt;DATE(2000,1,1),C1638&gt;DATE(2100,12,31)),"Datum außerhalb des gültigen Bereichs",IF(NOT(ISNUMBER(D1638)),"Betrag fehlt oder ist keine Zahl",IF(D1638&lt;=0,"Betrag muss über 0 liegen",IF(ROUND(D1638,2)&lt;&gt;D1638,"Betrag hat mehr als 2 Nachkommastellen",IF(C1638&lt;SUMPRODUCT(--('Gutscheine'!$A$2:$A$501=B1638),'Gutscheine'!$B$2:$B$501),"Vor dem Ausgabedatum eingelöst",IF(ROUND(SUMPRODUCT(--($B$2:B1638=B1638),$D$2:D1638),2)&gt;ROUND(SUMPRODUCT(--('Gutscheine'!$A$2:$A$501=B1638),'Gutscheine'!$C$2:$C$501),2),"Übersteigt das Restguthaben","OK")))))))))))))</f>
        <v/>
      </c>
    </row>
    <row r="1639" spans="1:5">
      <c r="A1639" s="7"/>
      <c r="B1639" s="7"/>
      <c r="C1639" s="8"/>
      <c r="D1639" s="9"/>
      <c r="E1639" s="11">
        <f>IF(COUNTA(A1639:D1639)=0,"",IF(A1639="","Buchungs-ID fehlt",IF(SUMPRODUCT(--($A$2:$A$2001=A1639))&gt;1,"Doppelte Buchungs-ID",IF(B1639="","Gutschein-ID fehlt",IF(SUMPRODUCT(--('Gutscheine'!$A$2:$A$501=B1639))=0,"Unbekannte Gutschein-ID",IF(SUMPRODUCT(--('Gutscheine'!$A$2:$A$501=B1639))&gt;1,"Gutschein-ID steht doppelt auf „Gutscheine“",IF(NOT(ISNUMBER(C1639)),"Datum fehlt oder ist kein Datum",IF(OR(C1639&lt;DATE(2000,1,1),C1639&gt;DATE(2100,12,31)),"Datum außerhalb des gültigen Bereichs",IF(NOT(ISNUMBER(D1639)),"Betrag fehlt oder ist keine Zahl",IF(D1639&lt;=0,"Betrag muss über 0 liegen",IF(ROUND(D1639,2)&lt;&gt;D1639,"Betrag hat mehr als 2 Nachkommastellen",IF(C1639&lt;SUMPRODUCT(--('Gutscheine'!$A$2:$A$501=B1639),'Gutscheine'!$B$2:$B$501),"Vor dem Ausgabedatum eingelöst",IF(ROUND(SUMPRODUCT(--($B$2:B1639=B1639),$D$2:D1639),2)&gt;ROUND(SUMPRODUCT(--('Gutscheine'!$A$2:$A$501=B1639),'Gutscheine'!$C$2:$C$501),2),"Übersteigt das Restguthaben","OK")))))))))))))</f>
        <v/>
      </c>
    </row>
    <row r="1640" spans="1:5">
      <c r="A1640" s="7"/>
      <c r="B1640" s="7"/>
      <c r="C1640" s="8"/>
      <c r="D1640" s="9"/>
      <c r="E1640" s="11">
        <f>IF(COUNTA(A1640:D1640)=0,"",IF(A1640="","Buchungs-ID fehlt",IF(SUMPRODUCT(--($A$2:$A$2001=A1640))&gt;1,"Doppelte Buchungs-ID",IF(B1640="","Gutschein-ID fehlt",IF(SUMPRODUCT(--('Gutscheine'!$A$2:$A$501=B1640))=0,"Unbekannte Gutschein-ID",IF(SUMPRODUCT(--('Gutscheine'!$A$2:$A$501=B1640))&gt;1,"Gutschein-ID steht doppelt auf „Gutscheine“",IF(NOT(ISNUMBER(C1640)),"Datum fehlt oder ist kein Datum",IF(OR(C1640&lt;DATE(2000,1,1),C1640&gt;DATE(2100,12,31)),"Datum außerhalb des gültigen Bereichs",IF(NOT(ISNUMBER(D1640)),"Betrag fehlt oder ist keine Zahl",IF(D1640&lt;=0,"Betrag muss über 0 liegen",IF(ROUND(D1640,2)&lt;&gt;D1640,"Betrag hat mehr als 2 Nachkommastellen",IF(C1640&lt;SUMPRODUCT(--('Gutscheine'!$A$2:$A$501=B1640),'Gutscheine'!$B$2:$B$501),"Vor dem Ausgabedatum eingelöst",IF(ROUND(SUMPRODUCT(--($B$2:B1640=B1640),$D$2:D1640),2)&gt;ROUND(SUMPRODUCT(--('Gutscheine'!$A$2:$A$501=B1640),'Gutscheine'!$C$2:$C$501),2),"Übersteigt das Restguthaben","OK")))))))))))))</f>
        <v/>
      </c>
    </row>
    <row r="1641" spans="1:5">
      <c r="A1641" s="7"/>
      <c r="B1641" s="7"/>
      <c r="C1641" s="8"/>
      <c r="D1641" s="9"/>
      <c r="E1641" s="11">
        <f>IF(COUNTA(A1641:D1641)=0,"",IF(A1641="","Buchungs-ID fehlt",IF(SUMPRODUCT(--($A$2:$A$2001=A1641))&gt;1,"Doppelte Buchungs-ID",IF(B1641="","Gutschein-ID fehlt",IF(SUMPRODUCT(--('Gutscheine'!$A$2:$A$501=B1641))=0,"Unbekannte Gutschein-ID",IF(SUMPRODUCT(--('Gutscheine'!$A$2:$A$501=B1641))&gt;1,"Gutschein-ID steht doppelt auf „Gutscheine“",IF(NOT(ISNUMBER(C1641)),"Datum fehlt oder ist kein Datum",IF(OR(C1641&lt;DATE(2000,1,1),C1641&gt;DATE(2100,12,31)),"Datum außerhalb des gültigen Bereichs",IF(NOT(ISNUMBER(D1641)),"Betrag fehlt oder ist keine Zahl",IF(D1641&lt;=0,"Betrag muss über 0 liegen",IF(ROUND(D1641,2)&lt;&gt;D1641,"Betrag hat mehr als 2 Nachkommastellen",IF(C1641&lt;SUMPRODUCT(--('Gutscheine'!$A$2:$A$501=B1641),'Gutscheine'!$B$2:$B$501),"Vor dem Ausgabedatum eingelöst",IF(ROUND(SUMPRODUCT(--($B$2:B1641=B1641),$D$2:D1641),2)&gt;ROUND(SUMPRODUCT(--('Gutscheine'!$A$2:$A$501=B1641),'Gutscheine'!$C$2:$C$501),2),"Übersteigt das Restguthaben","OK")))))))))))))</f>
        <v/>
      </c>
    </row>
    <row r="1642" spans="1:5">
      <c r="A1642" s="7"/>
      <c r="B1642" s="7"/>
      <c r="C1642" s="8"/>
      <c r="D1642" s="9"/>
      <c r="E1642" s="11">
        <f>IF(COUNTA(A1642:D1642)=0,"",IF(A1642="","Buchungs-ID fehlt",IF(SUMPRODUCT(--($A$2:$A$2001=A1642))&gt;1,"Doppelte Buchungs-ID",IF(B1642="","Gutschein-ID fehlt",IF(SUMPRODUCT(--('Gutscheine'!$A$2:$A$501=B1642))=0,"Unbekannte Gutschein-ID",IF(SUMPRODUCT(--('Gutscheine'!$A$2:$A$501=B1642))&gt;1,"Gutschein-ID steht doppelt auf „Gutscheine“",IF(NOT(ISNUMBER(C1642)),"Datum fehlt oder ist kein Datum",IF(OR(C1642&lt;DATE(2000,1,1),C1642&gt;DATE(2100,12,31)),"Datum außerhalb des gültigen Bereichs",IF(NOT(ISNUMBER(D1642)),"Betrag fehlt oder ist keine Zahl",IF(D1642&lt;=0,"Betrag muss über 0 liegen",IF(ROUND(D1642,2)&lt;&gt;D1642,"Betrag hat mehr als 2 Nachkommastellen",IF(C1642&lt;SUMPRODUCT(--('Gutscheine'!$A$2:$A$501=B1642),'Gutscheine'!$B$2:$B$501),"Vor dem Ausgabedatum eingelöst",IF(ROUND(SUMPRODUCT(--($B$2:B1642=B1642),$D$2:D1642),2)&gt;ROUND(SUMPRODUCT(--('Gutscheine'!$A$2:$A$501=B1642),'Gutscheine'!$C$2:$C$501),2),"Übersteigt das Restguthaben","OK")))))))))))))</f>
        <v/>
      </c>
    </row>
    <row r="1643" spans="1:5">
      <c r="A1643" s="7"/>
      <c r="B1643" s="7"/>
      <c r="C1643" s="8"/>
      <c r="D1643" s="9"/>
      <c r="E1643" s="11">
        <f>IF(COUNTA(A1643:D1643)=0,"",IF(A1643="","Buchungs-ID fehlt",IF(SUMPRODUCT(--($A$2:$A$2001=A1643))&gt;1,"Doppelte Buchungs-ID",IF(B1643="","Gutschein-ID fehlt",IF(SUMPRODUCT(--('Gutscheine'!$A$2:$A$501=B1643))=0,"Unbekannte Gutschein-ID",IF(SUMPRODUCT(--('Gutscheine'!$A$2:$A$501=B1643))&gt;1,"Gutschein-ID steht doppelt auf „Gutscheine“",IF(NOT(ISNUMBER(C1643)),"Datum fehlt oder ist kein Datum",IF(OR(C1643&lt;DATE(2000,1,1),C1643&gt;DATE(2100,12,31)),"Datum außerhalb des gültigen Bereichs",IF(NOT(ISNUMBER(D1643)),"Betrag fehlt oder ist keine Zahl",IF(D1643&lt;=0,"Betrag muss über 0 liegen",IF(ROUND(D1643,2)&lt;&gt;D1643,"Betrag hat mehr als 2 Nachkommastellen",IF(C1643&lt;SUMPRODUCT(--('Gutscheine'!$A$2:$A$501=B1643),'Gutscheine'!$B$2:$B$501),"Vor dem Ausgabedatum eingelöst",IF(ROUND(SUMPRODUCT(--($B$2:B1643=B1643),$D$2:D1643),2)&gt;ROUND(SUMPRODUCT(--('Gutscheine'!$A$2:$A$501=B1643),'Gutscheine'!$C$2:$C$501),2),"Übersteigt das Restguthaben","OK")))))))))))))</f>
        <v/>
      </c>
    </row>
    <row r="1644" spans="1:5">
      <c r="A1644" s="7"/>
      <c r="B1644" s="7"/>
      <c r="C1644" s="8"/>
      <c r="D1644" s="9"/>
      <c r="E1644" s="11">
        <f>IF(COUNTA(A1644:D1644)=0,"",IF(A1644="","Buchungs-ID fehlt",IF(SUMPRODUCT(--($A$2:$A$2001=A1644))&gt;1,"Doppelte Buchungs-ID",IF(B1644="","Gutschein-ID fehlt",IF(SUMPRODUCT(--('Gutscheine'!$A$2:$A$501=B1644))=0,"Unbekannte Gutschein-ID",IF(SUMPRODUCT(--('Gutscheine'!$A$2:$A$501=B1644))&gt;1,"Gutschein-ID steht doppelt auf „Gutscheine“",IF(NOT(ISNUMBER(C1644)),"Datum fehlt oder ist kein Datum",IF(OR(C1644&lt;DATE(2000,1,1),C1644&gt;DATE(2100,12,31)),"Datum außerhalb des gültigen Bereichs",IF(NOT(ISNUMBER(D1644)),"Betrag fehlt oder ist keine Zahl",IF(D1644&lt;=0,"Betrag muss über 0 liegen",IF(ROUND(D1644,2)&lt;&gt;D1644,"Betrag hat mehr als 2 Nachkommastellen",IF(C1644&lt;SUMPRODUCT(--('Gutscheine'!$A$2:$A$501=B1644),'Gutscheine'!$B$2:$B$501),"Vor dem Ausgabedatum eingelöst",IF(ROUND(SUMPRODUCT(--($B$2:B1644=B1644),$D$2:D1644),2)&gt;ROUND(SUMPRODUCT(--('Gutscheine'!$A$2:$A$501=B1644),'Gutscheine'!$C$2:$C$501),2),"Übersteigt das Restguthaben","OK")))))))))))))</f>
        <v/>
      </c>
    </row>
    <row r="1645" spans="1:5">
      <c r="A1645" s="7"/>
      <c r="B1645" s="7"/>
      <c r="C1645" s="8"/>
      <c r="D1645" s="9"/>
      <c r="E1645" s="11">
        <f>IF(COUNTA(A1645:D1645)=0,"",IF(A1645="","Buchungs-ID fehlt",IF(SUMPRODUCT(--($A$2:$A$2001=A1645))&gt;1,"Doppelte Buchungs-ID",IF(B1645="","Gutschein-ID fehlt",IF(SUMPRODUCT(--('Gutscheine'!$A$2:$A$501=B1645))=0,"Unbekannte Gutschein-ID",IF(SUMPRODUCT(--('Gutscheine'!$A$2:$A$501=B1645))&gt;1,"Gutschein-ID steht doppelt auf „Gutscheine“",IF(NOT(ISNUMBER(C1645)),"Datum fehlt oder ist kein Datum",IF(OR(C1645&lt;DATE(2000,1,1),C1645&gt;DATE(2100,12,31)),"Datum außerhalb des gültigen Bereichs",IF(NOT(ISNUMBER(D1645)),"Betrag fehlt oder ist keine Zahl",IF(D1645&lt;=0,"Betrag muss über 0 liegen",IF(ROUND(D1645,2)&lt;&gt;D1645,"Betrag hat mehr als 2 Nachkommastellen",IF(C1645&lt;SUMPRODUCT(--('Gutscheine'!$A$2:$A$501=B1645),'Gutscheine'!$B$2:$B$501),"Vor dem Ausgabedatum eingelöst",IF(ROUND(SUMPRODUCT(--($B$2:B1645=B1645),$D$2:D1645),2)&gt;ROUND(SUMPRODUCT(--('Gutscheine'!$A$2:$A$501=B1645),'Gutscheine'!$C$2:$C$501),2),"Übersteigt das Restguthaben","OK")))))))))))))</f>
        <v/>
      </c>
    </row>
    <row r="1646" spans="1:5">
      <c r="A1646" s="7"/>
      <c r="B1646" s="7"/>
      <c r="C1646" s="8"/>
      <c r="D1646" s="9"/>
      <c r="E1646" s="11">
        <f>IF(COUNTA(A1646:D1646)=0,"",IF(A1646="","Buchungs-ID fehlt",IF(SUMPRODUCT(--($A$2:$A$2001=A1646))&gt;1,"Doppelte Buchungs-ID",IF(B1646="","Gutschein-ID fehlt",IF(SUMPRODUCT(--('Gutscheine'!$A$2:$A$501=B1646))=0,"Unbekannte Gutschein-ID",IF(SUMPRODUCT(--('Gutscheine'!$A$2:$A$501=B1646))&gt;1,"Gutschein-ID steht doppelt auf „Gutscheine“",IF(NOT(ISNUMBER(C1646)),"Datum fehlt oder ist kein Datum",IF(OR(C1646&lt;DATE(2000,1,1),C1646&gt;DATE(2100,12,31)),"Datum außerhalb des gültigen Bereichs",IF(NOT(ISNUMBER(D1646)),"Betrag fehlt oder ist keine Zahl",IF(D1646&lt;=0,"Betrag muss über 0 liegen",IF(ROUND(D1646,2)&lt;&gt;D1646,"Betrag hat mehr als 2 Nachkommastellen",IF(C1646&lt;SUMPRODUCT(--('Gutscheine'!$A$2:$A$501=B1646),'Gutscheine'!$B$2:$B$501),"Vor dem Ausgabedatum eingelöst",IF(ROUND(SUMPRODUCT(--($B$2:B1646=B1646),$D$2:D1646),2)&gt;ROUND(SUMPRODUCT(--('Gutscheine'!$A$2:$A$501=B1646),'Gutscheine'!$C$2:$C$501),2),"Übersteigt das Restguthaben","OK")))))))))))))</f>
        <v/>
      </c>
    </row>
    <row r="1647" spans="1:5">
      <c r="A1647" s="7"/>
      <c r="B1647" s="7"/>
      <c r="C1647" s="8"/>
      <c r="D1647" s="9"/>
      <c r="E1647" s="11">
        <f>IF(COUNTA(A1647:D1647)=0,"",IF(A1647="","Buchungs-ID fehlt",IF(SUMPRODUCT(--($A$2:$A$2001=A1647))&gt;1,"Doppelte Buchungs-ID",IF(B1647="","Gutschein-ID fehlt",IF(SUMPRODUCT(--('Gutscheine'!$A$2:$A$501=B1647))=0,"Unbekannte Gutschein-ID",IF(SUMPRODUCT(--('Gutscheine'!$A$2:$A$501=B1647))&gt;1,"Gutschein-ID steht doppelt auf „Gutscheine“",IF(NOT(ISNUMBER(C1647)),"Datum fehlt oder ist kein Datum",IF(OR(C1647&lt;DATE(2000,1,1),C1647&gt;DATE(2100,12,31)),"Datum außerhalb des gültigen Bereichs",IF(NOT(ISNUMBER(D1647)),"Betrag fehlt oder ist keine Zahl",IF(D1647&lt;=0,"Betrag muss über 0 liegen",IF(ROUND(D1647,2)&lt;&gt;D1647,"Betrag hat mehr als 2 Nachkommastellen",IF(C1647&lt;SUMPRODUCT(--('Gutscheine'!$A$2:$A$501=B1647),'Gutscheine'!$B$2:$B$501),"Vor dem Ausgabedatum eingelöst",IF(ROUND(SUMPRODUCT(--($B$2:B1647=B1647),$D$2:D1647),2)&gt;ROUND(SUMPRODUCT(--('Gutscheine'!$A$2:$A$501=B1647),'Gutscheine'!$C$2:$C$501),2),"Übersteigt das Restguthaben","OK")))))))))))))</f>
        <v/>
      </c>
    </row>
    <row r="1648" spans="1:5">
      <c r="A1648" s="7"/>
      <c r="B1648" s="7"/>
      <c r="C1648" s="8"/>
      <c r="D1648" s="9"/>
      <c r="E1648" s="11">
        <f>IF(COUNTA(A1648:D1648)=0,"",IF(A1648="","Buchungs-ID fehlt",IF(SUMPRODUCT(--($A$2:$A$2001=A1648))&gt;1,"Doppelte Buchungs-ID",IF(B1648="","Gutschein-ID fehlt",IF(SUMPRODUCT(--('Gutscheine'!$A$2:$A$501=B1648))=0,"Unbekannte Gutschein-ID",IF(SUMPRODUCT(--('Gutscheine'!$A$2:$A$501=B1648))&gt;1,"Gutschein-ID steht doppelt auf „Gutscheine“",IF(NOT(ISNUMBER(C1648)),"Datum fehlt oder ist kein Datum",IF(OR(C1648&lt;DATE(2000,1,1),C1648&gt;DATE(2100,12,31)),"Datum außerhalb des gültigen Bereichs",IF(NOT(ISNUMBER(D1648)),"Betrag fehlt oder ist keine Zahl",IF(D1648&lt;=0,"Betrag muss über 0 liegen",IF(ROUND(D1648,2)&lt;&gt;D1648,"Betrag hat mehr als 2 Nachkommastellen",IF(C1648&lt;SUMPRODUCT(--('Gutscheine'!$A$2:$A$501=B1648),'Gutscheine'!$B$2:$B$501),"Vor dem Ausgabedatum eingelöst",IF(ROUND(SUMPRODUCT(--($B$2:B1648=B1648),$D$2:D1648),2)&gt;ROUND(SUMPRODUCT(--('Gutscheine'!$A$2:$A$501=B1648),'Gutscheine'!$C$2:$C$501),2),"Übersteigt das Restguthaben","OK")))))))))))))</f>
        <v/>
      </c>
    </row>
    <row r="1649" spans="1:5">
      <c r="A1649" s="7"/>
      <c r="B1649" s="7"/>
      <c r="C1649" s="8"/>
      <c r="D1649" s="9"/>
      <c r="E1649" s="11">
        <f>IF(COUNTA(A1649:D1649)=0,"",IF(A1649="","Buchungs-ID fehlt",IF(SUMPRODUCT(--($A$2:$A$2001=A1649))&gt;1,"Doppelte Buchungs-ID",IF(B1649="","Gutschein-ID fehlt",IF(SUMPRODUCT(--('Gutscheine'!$A$2:$A$501=B1649))=0,"Unbekannte Gutschein-ID",IF(SUMPRODUCT(--('Gutscheine'!$A$2:$A$501=B1649))&gt;1,"Gutschein-ID steht doppelt auf „Gutscheine“",IF(NOT(ISNUMBER(C1649)),"Datum fehlt oder ist kein Datum",IF(OR(C1649&lt;DATE(2000,1,1),C1649&gt;DATE(2100,12,31)),"Datum außerhalb des gültigen Bereichs",IF(NOT(ISNUMBER(D1649)),"Betrag fehlt oder ist keine Zahl",IF(D1649&lt;=0,"Betrag muss über 0 liegen",IF(ROUND(D1649,2)&lt;&gt;D1649,"Betrag hat mehr als 2 Nachkommastellen",IF(C1649&lt;SUMPRODUCT(--('Gutscheine'!$A$2:$A$501=B1649),'Gutscheine'!$B$2:$B$501),"Vor dem Ausgabedatum eingelöst",IF(ROUND(SUMPRODUCT(--($B$2:B1649=B1649),$D$2:D1649),2)&gt;ROUND(SUMPRODUCT(--('Gutscheine'!$A$2:$A$501=B1649),'Gutscheine'!$C$2:$C$501),2),"Übersteigt das Restguthaben","OK")))))))))))))</f>
        <v/>
      </c>
    </row>
    <row r="1650" spans="1:5">
      <c r="A1650" s="7"/>
      <c r="B1650" s="7"/>
      <c r="C1650" s="8"/>
      <c r="D1650" s="9"/>
      <c r="E1650" s="11">
        <f>IF(COUNTA(A1650:D1650)=0,"",IF(A1650="","Buchungs-ID fehlt",IF(SUMPRODUCT(--($A$2:$A$2001=A1650))&gt;1,"Doppelte Buchungs-ID",IF(B1650="","Gutschein-ID fehlt",IF(SUMPRODUCT(--('Gutscheine'!$A$2:$A$501=B1650))=0,"Unbekannte Gutschein-ID",IF(SUMPRODUCT(--('Gutscheine'!$A$2:$A$501=B1650))&gt;1,"Gutschein-ID steht doppelt auf „Gutscheine“",IF(NOT(ISNUMBER(C1650)),"Datum fehlt oder ist kein Datum",IF(OR(C1650&lt;DATE(2000,1,1),C1650&gt;DATE(2100,12,31)),"Datum außerhalb des gültigen Bereichs",IF(NOT(ISNUMBER(D1650)),"Betrag fehlt oder ist keine Zahl",IF(D1650&lt;=0,"Betrag muss über 0 liegen",IF(ROUND(D1650,2)&lt;&gt;D1650,"Betrag hat mehr als 2 Nachkommastellen",IF(C1650&lt;SUMPRODUCT(--('Gutscheine'!$A$2:$A$501=B1650),'Gutscheine'!$B$2:$B$501),"Vor dem Ausgabedatum eingelöst",IF(ROUND(SUMPRODUCT(--($B$2:B1650=B1650),$D$2:D1650),2)&gt;ROUND(SUMPRODUCT(--('Gutscheine'!$A$2:$A$501=B1650),'Gutscheine'!$C$2:$C$501),2),"Übersteigt das Restguthaben","OK")))))))))))))</f>
        <v/>
      </c>
    </row>
    <row r="1651" spans="1:5">
      <c r="A1651" s="7"/>
      <c r="B1651" s="7"/>
      <c r="C1651" s="8"/>
      <c r="D1651" s="9"/>
      <c r="E1651" s="11">
        <f>IF(COUNTA(A1651:D1651)=0,"",IF(A1651="","Buchungs-ID fehlt",IF(SUMPRODUCT(--($A$2:$A$2001=A1651))&gt;1,"Doppelte Buchungs-ID",IF(B1651="","Gutschein-ID fehlt",IF(SUMPRODUCT(--('Gutscheine'!$A$2:$A$501=B1651))=0,"Unbekannte Gutschein-ID",IF(SUMPRODUCT(--('Gutscheine'!$A$2:$A$501=B1651))&gt;1,"Gutschein-ID steht doppelt auf „Gutscheine“",IF(NOT(ISNUMBER(C1651)),"Datum fehlt oder ist kein Datum",IF(OR(C1651&lt;DATE(2000,1,1),C1651&gt;DATE(2100,12,31)),"Datum außerhalb des gültigen Bereichs",IF(NOT(ISNUMBER(D1651)),"Betrag fehlt oder ist keine Zahl",IF(D1651&lt;=0,"Betrag muss über 0 liegen",IF(ROUND(D1651,2)&lt;&gt;D1651,"Betrag hat mehr als 2 Nachkommastellen",IF(C1651&lt;SUMPRODUCT(--('Gutscheine'!$A$2:$A$501=B1651),'Gutscheine'!$B$2:$B$501),"Vor dem Ausgabedatum eingelöst",IF(ROUND(SUMPRODUCT(--($B$2:B1651=B1651),$D$2:D1651),2)&gt;ROUND(SUMPRODUCT(--('Gutscheine'!$A$2:$A$501=B1651),'Gutscheine'!$C$2:$C$501),2),"Übersteigt das Restguthaben","OK")))))))))))))</f>
        <v/>
      </c>
    </row>
    <row r="1652" spans="1:5">
      <c r="A1652" s="7"/>
      <c r="B1652" s="7"/>
      <c r="C1652" s="8"/>
      <c r="D1652" s="9"/>
      <c r="E1652" s="11">
        <f>IF(COUNTA(A1652:D1652)=0,"",IF(A1652="","Buchungs-ID fehlt",IF(SUMPRODUCT(--($A$2:$A$2001=A1652))&gt;1,"Doppelte Buchungs-ID",IF(B1652="","Gutschein-ID fehlt",IF(SUMPRODUCT(--('Gutscheine'!$A$2:$A$501=B1652))=0,"Unbekannte Gutschein-ID",IF(SUMPRODUCT(--('Gutscheine'!$A$2:$A$501=B1652))&gt;1,"Gutschein-ID steht doppelt auf „Gutscheine“",IF(NOT(ISNUMBER(C1652)),"Datum fehlt oder ist kein Datum",IF(OR(C1652&lt;DATE(2000,1,1),C1652&gt;DATE(2100,12,31)),"Datum außerhalb des gültigen Bereichs",IF(NOT(ISNUMBER(D1652)),"Betrag fehlt oder ist keine Zahl",IF(D1652&lt;=0,"Betrag muss über 0 liegen",IF(ROUND(D1652,2)&lt;&gt;D1652,"Betrag hat mehr als 2 Nachkommastellen",IF(C1652&lt;SUMPRODUCT(--('Gutscheine'!$A$2:$A$501=B1652),'Gutscheine'!$B$2:$B$501),"Vor dem Ausgabedatum eingelöst",IF(ROUND(SUMPRODUCT(--($B$2:B1652=B1652),$D$2:D1652),2)&gt;ROUND(SUMPRODUCT(--('Gutscheine'!$A$2:$A$501=B1652),'Gutscheine'!$C$2:$C$501),2),"Übersteigt das Restguthaben","OK")))))))))))))</f>
        <v/>
      </c>
    </row>
    <row r="1653" spans="1:5">
      <c r="A1653" s="7"/>
      <c r="B1653" s="7"/>
      <c r="C1653" s="8"/>
      <c r="D1653" s="9"/>
      <c r="E1653" s="11">
        <f>IF(COUNTA(A1653:D1653)=0,"",IF(A1653="","Buchungs-ID fehlt",IF(SUMPRODUCT(--($A$2:$A$2001=A1653))&gt;1,"Doppelte Buchungs-ID",IF(B1653="","Gutschein-ID fehlt",IF(SUMPRODUCT(--('Gutscheine'!$A$2:$A$501=B1653))=0,"Unbekannte Gutschein-ID",IF(SUMPRODUCT(--('Gutscheine'!$A$2:$A$501=B1653))&gt;1,"Gutschein-ID steht doppelt auf „Gutscheine“",IF(NOT(ISNUMBER(C1653)),"Datum fehlt oder ist kein Datum",IF(OR(C1653&lt;DATE(2000,1,1),C1653&gt;DATE(2100,12,31)),"Datum außerhalb des gültigen Bereichs",IF(NOT(ISNUMBER(D1653)),"Betrag fehlt oder ist keine Zahl",IF(D1653&lt;=0,"Betrag muss über 0 liegen",IF(ROUND(D1653,2)&lt;&gt;D1653,"Betrag hat mehr als 2 Nachkommastellen",IF(C1653&lt;SUMPRODUCT(--('Gutscheine'!$A$2:$A$501=B1653),'Gutscheine'!$B$2:$B$501),"Vor dem Ausgabedatum eingelöst",IF(ROUND(SUMPRODUCT(--($B$2:B1653=B1653),$D$2:D1653),2)&gt;ROUND(SUMPRODUCT(--('Gutscheine'!$A$2:$A$501=B1653),'Gutscheine'!$C$2:$C$501),2),"Übersteigt das Restguthaben","OK")))))))))))))</f>
        <v/>
      </c>
    </row>
    <row r="1654" spans="1:5">
      <c r="A1654" s="7"/>
      <c r="B1654" s="7"/>
      <c r="C1654" s="8"/>
      <c r="D1654" s="9"/>
      <c r="E1654" s="11">
        <f>IF(COUNTA(A1654:D1654)=0,"",IF(A1654="","Buchungs-ID fehlt",IF(SUMPRODUCT(--($A$2:$A$2001=A1654))&gt;1,"Doppelte Buchungs-ID",IF(B1654="","Gutschein-ID fehlt",IF(SUMPRODUCT(--('Gutscheine'!$A$2:$A$501=B1654))=0,"Unbekannte Gutschein-ID",IF(SUMPRODUCT(--('Gutscheine'!$A$2:$A$501=B1654))&gt;1,"Gutschein-ID steht doppelt auf „Gutscheine“",IF(NOT(ISNUMBER(C1654)),"Datum fehlt oder ist kein Datum",IF(OR(C1654&lt;DATE(2000,1,1),C1654&gt;DATE(2100,12,31)),"Datum außerhalb des gültigen Bereichs",IF(NOT(ISNUMBER(D1654)),"Betrag fehlt oder ist keine Zahl",IF(D1654&lt;=0,"Betrag muss über 0 liegen",IF(ROUND(D1654,2)&lt;&gt;D1654,"Betrag hat mehr als 2 Nachkommastellen",IF(C1654&lt;SUMPRODUCT(--('Gutscheine'!$A$2:$A$501=B1654),'Gutscheine'!$B$2:$B$501),"Vor dem Ausgabedatum eingelöst",IF(ROUND(SUMPRODUCT(--($B$2:B1654=B1654),$D$2:D1654),2)&gt;ROUND(SUMPRODUCT(--('Gutscheine'!$A$2:$A$501=B1654),'Gutscheine'!$C$2:$C$501),2),"Übersteigt das Restguthaben","OK")))))))))))))</f>
        <v/>
      </c>
    </row>
    <row r="1655" spans="1:5">
      <c r="A1655" s="7"/>
      <c r="B1655" s="7"/>
      <c r="C1655" s="8"/>
      <c r="D1655" s="9"/>
      <c r="E1655" s="11">
        <f>IF(COUNTA(A1655:D1655)=0,"",IF(A1655="","Buchungs-ID fehlt",IF(SUMPRODUCT(--($A$2:$A$2001=A1655))&gt;1,"Doppelte Buchungs-ID",IF(B1655="","Gutschein-ID fehlt",IF(SUMPRODUCT(--('Gutscheine'!$A$2:$A$501=B1655))=0,"Unbekannte Gutschein-ID",IF(SUMPRODUCT(--('Gutscheine'!$A$2:$A$501=B1655))&gt;1,"Gutschein-ID steht doppelt auf „Gutscheine“",IF(NOT(ISNUMBER(C1655)),"Datum fehlt oder ist kein Datum",IF(OR(C1655&lt;DATE(2000,1,1),C1655&gt;DATE(2100,12,31)),"Datum außerhalb des gültigen Bereichs",IF(NOT(ISNUMBER(D1655)),"Betrag fehlt oder ist keine Zahl",IF(D1655&lt;=0,"Betrag muss über 0 liegen",IF(ROUND(D1655,2)&lt;&gt;D1655,"Betrag hat mehr als 2 Nachkommastellen",IF(C1655&lt;SUMPRODUCT(--('Gutscheine'!$A$2:$A$501=B1655),'Gutscheine'!$B$2:$B$501),"Vor dem Ausgabedatum eingelöst",IF(ROUND(SUMPRODUCT(--($B$2:B1655=B1655),$D$2:D1655),2)&gt;ROUND(SUMPRODUCT(--('Gutscheine'!$A$2:$A$501=B1655),'Gutscheine'!$C$2:$C$501),2),"Übersteigt das Restguthaben","OK")))))))))))))</f>
        <v/>
      </c>
    </row>
    <row r="1656" spans="1:5">
      <c r="A1656" s="7"/>
      <c r="B1656" s="7"/>
      <c r="C1656" s="8"/>
      <c r="D1656" s="9"/>
      <c r="E1656" s="11">
        <f>IF(COUNTA(A1656:D1656)=0,"",IF(A1656="","Buchungs-ID fehlt",IF(SUMPRODUCT(--($A$2:$A$2001=A1656))&gt;1,"Doppelte Buchungs-ID",IF(B1656="","Gutschein-ID fehlt",IF(SUMPRODUCT(--('Gutscheine'!$A$2:$A$501=B1656))=0,"Unbekannte Gutschein-ID",IF(SUMPRODUCT(--('Gutscheine'!$A$2:$A$501=B1656))&gt;1,"Gutschein-ID steht doppelt auf „Gutscheine“",IF(NOT(ISNUMBER(C1656)),"Datum fehlt oder ist kein Datum",IF(OR(C1656&lt;DATE(2000,1,1),C1656&gt;DATE(2100,12,31)),"Datum außerhalb des gültigen Bereichs",IF(NOT(ISNUMBER(D1656)),"Betrag fehlt oder ist keine Zahl",IF(D1656&lt;=0,"Betrag muss über 0 liegen",IF(ROUND(D1656,2)&lt;&gt;D1656,"Betrag hat mehr als 2 Nachkommastellen",IF(C1656&lt;SUMPRODUCT(--('Gutscheine'!$A$2:$A$501=B1656),'Gutscheine'!$B$2:$B$501),"Vor dem Ausgabedatum eingelöst",IF(ROUND(SUMPRODUCT(--($B$2:B1656=B1656),$D$2:D1656),2)&gt;ROUND(SUMPRODUCT(--('Gutscheine'!$A$2:$A$501=B1656),'Gutscheine'!$C$2:$C$501),2),"Übersteigt das Restguthaben","OK")))))))))))))</f>
        <v/>
      </c>
    </row>
    <row r="1657" spans="1:5">
      <c r="A1657" s="7"/>
      <c r="B1657" s="7"/>
      <c r="C1657" s="8"/>
      <c r="D1657" s="9"/>
      <c r="E1657" s="11">
        <f>IF(COUNTA(A1657:D1657)=0,"",IF(A1657="","Buchungs-ID fehlt",IF(SUMPRODUCT(--($A$2:$A$2001=A1657))&gt;1,"Doppelte Buchungs-ID",IF(B1657="","Gutschein-ID fehlt",IF(SUMPRODUCT(--('Gutscheine'!$A$2:$A$501=B1657))=0,"Unbekannte Gutschein-ID",IF(SUMPRODUCT(--('Gutscheine'!$A$2:$A$501=B1657))&gt;1,"Gutschein-ID steht doppelt auf „Gutscheine“",IF(NOT(ISNUMBER(C1657)),"Datum fehlt oder ist kein Datum",IF(OR(C1657&lt;DATE(2000,1,1),C1657&gt;DATE(2100,12,31)),"Datum außerhalb des gültigen Bereichs",IF(NOT(ISNUMBER(D1657)),"Betrag fehlt oder ist keine Zahl",IF(D1657&lt;=0,"Betrag muss über 0 liegen",IF(ROUND(D1657,2)&lt;&gt;D1657,"Betrag hat mehr als 2 Nachkommastellen",IF(C1657&lt;SUMPRODUCT(--('Gutscheine'!$A$2:$A$501=B1657),'Gutscheine'!$B$2:$B$501),"Vor dem Ausgabedatum eingelöst",IF(ROUND(SUMPRODUCT(--($B$2:B1657=B1657),$D$2:D1657),2)&gt;ROUND(SUMPRODUCT(--('Gutscheine'!$A$2:$A$501=B1657),'Gutscheine'!$C$2:$C$501),2),"Übersteigt das Restguthaben","OK")))))))))))))</f>
        <v/>
      </c>
    </row>
    <row r="1658" spans="1:5">
      <c r="A1658" s="7"/>
      <c r="B1658" s="7"/>
      <c r="C1658" s="8"/>
      <c r="D1658" s="9"/>
      <c r="E1658" s="11">
        <f>IF(COUNTA(A1658:D1658)=0,"",IF(A1658="","Buchungs-ID fehlt",IF(SUMPRODUCT(--($A$2:$A$2001=A1658))&gt;1,"Doppelte Buchungs-ID",IF(B1658="","Gutschein-ID fehlt",IF(SUMPRODUCT(--('Gutscheine'!$A$2:$A$501=B1658))=0,"Unbekannte Gutschein-ID",IF(SUMPRODUCT(--('Gutscheine'!$A$2:$A$501=B1658))&gt;1,"Gutschein-ID steht doppelt auf „Gutscheine“",IF(NOT(ISNUMBER(C1658)),"Datum fehlt oder ist kein Datum",IF(OR(C1658&lt;DATE(2000,1,1),C1658&gt;DATE(2100,12,31)),"Datum außerhalb des gültigen Bereichs",IF(NOT(ISNUMBER(D1658)),"Betrag fehlt oder ist keine Zahl",IF(D1658&lt;=0,"Betrag muss über 0 liegen",IF(ROUND(D1658,2)&lt;&gt;D1658,"Betrag hat mehr als 2 Nachkommastellen",IF(C1658&lt;SUMPRODUCT(--('Gutscheine'!$A$2:$A$501=B1658),'Gutscheine'!$B$2:$B$501),"Vor dem Ausgabedatum eingelöst",IF(ROUND(SUMPRODUCT(--($B$2:B1658=B1658),$D$2:D1658),2)&gt;ROUND(SUMPRODUCT(--('Gutscheine'!$A$2:$A$501=B1658),'Gutscheine'!$C$2:$C$501),2),"Übersteigt das Restguthaben","OK")))))))))))))</f>
        <v/>
      </c>
    </row>
    <row r="1659" spans="1:5">
      <c r="A1659" s="7"/>
      <c r="B1659" s="7"/>
      <c r="C1659" s="8"/>
      <c r="D1659" s="9"/>
      <c r="E1659" s="11">
        <f>IF(COUNTA(A1659:D1659)=0,"",IF(A1659="","Buchungs-ID fehlt",IF(SUMPRODUCT(--($A$2:$A$2001=A1659))&gt;1,"Doppelte Buchungs-ID",IF(B1659="","Gutschein-ID fehlt",IF(SUMPRODUCT(--('Gutscheine'!$A$2:$A$501=B1659))=0,"Unbekannte Gutschein-ID",IF(SUMPRODUCT(--('Gutscheine'!$A$2:$A$501=B1659))&gt;1,"Gutschein-ID steht doppelt auf „Gutscheine“",IF(NOT(ISNUMBER(C1659)),"Datum fehlt oder ist kein Datum",IF(OR(C1659&lt;DATE(2000,1,1),C1659&gt;DATE(2100,12,31)),"Datum außerhalb des gültigen Bereichs",IF(NOT(ISNUMBER(D1659)),"Betrag fehlt oder ist keine Zahl",IF(D1659&lt;=0,"Betrag muss über 0 liegen",IF(ROUND(D1659,2)&lt;&gt;D1659,"Betrag hat mehr als 2 Nachkommastellen",IF(C1659&lt;SUMPRODUCT(--('Gutscheine'!$A$2:$A$501=B1659),'Gutscheine'!$B$2:$B$501),"Vor dem Ausgabedatum eingelöst",IF(ROUND(SUMPRODUCT(--($B$2:B1659=B1659),$D$2:D1659),2)&gt;ROUND(SUMPRODUCT(--('Gutscheine'!$A$2:$A$501=B1659),'Gutscheine'!$C$2:$C$501),2),"Übersteigt das Restguthaben","OK")))))))))))))</f>
        <v/>
      </c>
    </row>
    <row r="1660" spans="1:5">
      <c r="A1660" s="7"/>
      <c r="B1660" s="7"/>
      <c r="C1660" s="8"/>
      <c r="D1660" s="9"/>
      <c r="E1660" s="11">
        <f>IF(COUNTA(A1660:D1660)=0,"",IF(A1660="","Buchungs-ID fehlt",IF(SUMPRODUCT(--($A$2:$A$2001=A1660))&gt;1,"Doppelte Buchungs-ID",IF(B1660="","Gutschein-ID fehlt",IF(SUMPRODUCT(--('Gutscheine'!$A$2:$A$501=B1660))=0,"Unbekannte Gutschein-ID",IF(SUMPRODUCT(--('Gutscheine'!$A$2:$A$501=B1660))&gt;1,"Gutschein-ID steht doppelt auf „Gutscheine“",IF(NOT(ISNUMBER(C1660)),"Datum fehlt oder ist kein Datum",IF(OR(C1660&lt;DATE(2000,1,1),C1660&gt;DATE(2100,12,31)),"Datum außerhalb des gültigen Bereichs",IF(NOT(ISNUMBER(D1660)),"Betrag fehlt oder ist keine Zahl",IF(D1660&lt;=0,"Betrag muss über 0 liegen",IF(ROUND(D1660,2)&lt;&gt;D1660,"Betrag hat mehr als 2 Nachkommastellen",IF(C1660&lt;SUMPRODUCT(--('Gutscheine'!$A$2:$A$501=B1660),'Gutscheine'!$B$2:$B$501),"Vor dem Ausgabedatum eingelöst",IF(ROUND(SUMPRODUCT(--($B$2:B1660=B1660),$D$2:D1660),2)&gt;ROUND(SUMPRODUCT(--('Gutscheine'!$A$2:$A$501=B1660),'Gutscheine'!$C$2:$C$501),2),"Übersteigt das Restguthaben","OK")))))))))))))</f>
        <v/>
      </c>
    </row>
    <row r="1661" spans="1:5">
      <c r="A1661" s="7"/>
      <c r="B1661" s="7"/>
      <c r="C1661" s="8"/>
      <c r="D1661" s="9"/>
      <c r="E1661" s="11">
        <f>IF(COUNTA(A1661:D1661)=0,"",IF(A1661="","Buchungs-ID fehlt",IF(SUMPRODUCT(--($A$2:$A$2001=A1661))&gt;1,"Doppelte Buchungs-ID",IF(B1661="","Gutschein-ID fehlt",IF(SUMPRODUCT(--('Gutscheine'!$A$2:$A$501=B1661))=0,"Unbekannte Gutschein-ID",IF(SUMPRODUCT(--('Gutscheine'!$A$2:$A$501=B1661))&gt;1,"Gutschein-ID steht doppelt auf „Gutscheine“",IF(NOT(ISNUMBER(C1661)),"Datum fehlt oder ist kein Datum",IF(OR(C1661&lt;DATE(2000,1,1),C1661&gt;DATE(2100,12,31)),"Datum außerhalb des gültigen Bereichs",IF(NOT(ISNUMBER(D1661)),"Betrag fehlt oder ist keine Zahl",IF(D1661&lt;=0,"Betrag muss über 0 liegen",IF(ROUND(D1661,2)&lt;&gt;D1661,"Betrag hat mehr als 2 Nachkommastellen",IF(C1661&lt;SUMPRODUCT(--('Gutscheine'!$A$2:$A$501=B1661),'Gutscheine'!$B$2:$B$501),"Vor dem Ausgabedatum eingelöst",IF(ROUND(SUMPRODUCT(--($B$2:B1661=B1661),$D$2:D1661),2)&gt;ROUND(SUMPRODUCT(--('Gutscheine'!$A$2:$A$501=B1661),'Gutscheine'!$C$2:$C$501),2),"Übersteigt das Restguthaben","OK")))))))))))))</f>
        <v/>
      </c>
    </row>
    <row r="1662" spans="1:5">
      <c r="A1662" s="7"/>
      <c r="B1662" s="7"/>
      <c r="C1662" s="8"/>
      <c r="D1662" s="9"/>
      <c r="E1662" s="11">
        <f>IF(COUNTA(A1662:D1662)=0,"",IF(A1662="","Buchungs-ID fehlt",IF(SUMPRODUCT(--($A$2:$A$2001=A1662))&gt;1,"Doppelte Buchungs-ID",IF(B1662="","Gutschein-ID fehlt",IF(SUMPRODUCT(--('Gutscheine'!$A$2:$A$501=B1662))=0,"Unbekannte Gutschein-ID",IF(SUMPRODUCT(--('Gutscheine'!$A$2:$A$501=B1662))&gt;1,"Gutschein-ID steht doppelt auf „Gutscheine“",IF(NOT(ISNUMBER(C1662)),"Datum fehlt oder ist kein Datum",IF(OR(C1662&lt;DATE(2000,1,1),C1662&gt;DATE(2100,12,31)),"Datum außerhalb des gültigen Bereichs",IF(NOT(ISNUMBER(D1662)),"Betrag fehlt oder ist keine Zahl",IF(D1662&lt;=0,"Betrag muss über 0 liegen",IF(ROUND(D1662,2)&lt;&gt;D1662,"Betrag hat mehr als 2 Nachkommastellen",IF(C1662&lt;SUMPRODUCT(--('Gutscheine'!$A$2:$A$501=B1662),'Gutscheine'!$B$2:$B$501),"Vor dem Ausgabedatum eingelöst",IF(ROUND(SUMPRODUCT(--($B$2:B1662=B1662),$D$2:D1662),2)&gt;ROUND(SUMPRODUCT(--('Gutscheine'!$A$2:$A$501=B1662),'Gutscheine'!$C$2:$C$501),2),"Übersteigt das Restguthaben","OK")))))))))))))</f>
        <v/>
      </c>
    </row>
    <row r="1663" spans="1:5">
      <c r="A1663" s="7"/>
      <c r="B1663" s="7"/>
      <c r="C1663" s="8"/>
      <c r="D1663" s="9"/>
      <c r="E1663" s="11">
        <f>IF(COUNTA(A1663:D1663)=0,"",IF(A1663="","Buchungs-ID fehlt",IF(SUMPRODUCT(--($A$2:$A$2001=A1663))&gt;1,"Doppelte Buchungs-ID",IF(B1663="","Gutschein-ID fehlt",IF(SUMPRODUCT(--('Gutscheine'!$A$2:$A$501=B1663))=0,"Unbekannte Gutschein-ID",IF(SUMPRODUCT(--('Gutscheine'!$A$2:$A$501=B1663))&gt;1,"Gutschein-ID steht doppelt auf „Gutscheine“",IF(NOT(ISNUMBER(C1663)),"Datum fehlt oder ist kein Datum",IF(OR(C1663&lt;DATE(2000,1,1),C1663&gt;DATE(2100,12,31)),"Datum außerhalb des gültigen Bereichs",IF(NOT(ISNUMBER(D1663)),"Betrag fehlt oder ist keine Zahl",IF(D1663&lt;=0,"Betrag muss über 0 liegen",IF(ROUND(D1663,2)&lt;&gt;D1663,"Betrag hat mehr als 2 Nachkommastellen",IF(C1663&lt;SUMPRODUCT(--('Gutscheine'!$A$2:$A$501=B1663),'Gutscheine'!$B$2:$B$501),"Vor dem Ausgabedatum eingelöst",IF(ROUND(SUMPRODUCT(--($B$2:B1663=B1663),$D$2:D1663),2)&gt;ROUND(SUMPRODUCT(--('Gutscheine'!$A$2:$A$501=B1663),'Gutscheine'!$C$2:$C$501),2),"Übersteigt das Restguthaben","OK")))))))))))))</f>
        <v/>
      </c>
    </row>
    <row r="1664" spans="1:5">
      <c r="A1664" s="7"/>
      <c r="B1664" s="7"/>
      <c r="C1664" s="8"/>
      <c r="D1664" s="9"/>
      <c r="E1664" s="11">
        <f>IF(COUNTA(A1664:D1664)=0,"",IF(A1664="","Buchungs-ID fehlt",IF(SUMPRODUCT(--($A$2:$A$2001=A1664))&gt;1,"Doppelte Buchungs-ID",IF(B1664="","Gutschein-ID fehlt",IF(SUMPRODUCT(--('Gutscheine'!$A$2:$A$501=B1664))=0,"Unbekannte Gutschein-ID",IF(SUMPRODUCT(--('Gutscheine'!$A$2:$A$501=B1664))&gt;1,"Gutschein-ID steht doppelt auf „Gutscheine“",IF(NOT(ISNUMBER(C1664)),"Datum fehlt oder ist kein Datum",IF(OR(C1664&lt;DATE(2000,1,1),C1664&gt;DATE(2100,12,31)),"Datum außerhalb des gültigen Bereichs",IF(NOT(ISNUMBER(D1664)),"Betrag fehlt oder ist keine Zahl",IF(D1664&lt;=0,"Betrag muss über 0 liegen",IF(ROUND(D1664,2)&lt;&gt;D1664,"Betrag hat mehr als 2 Nachkommastellen",IF(C1664&lt;SUMPRODUCT(--('Gutscheine'!$A$2:$A$501=B1664),'Gutscheine'!$B$2:$B$501),"Vor dem Ausgabedatum eingelöst",IF(ROUND(SUMPRODUCT(--($B$2:B1664=B1664),$D$2:D1664),2)&gt;ROUND(SUMPRODUCT(--('Gutscheine'!$A$2:$A$501=B1664),'Gutscheine'!$C$2:$C$501),2),"Übersteigt das Restguthaben","OK")))))))))))))</f>
        <v/>
      </c>
    </row>
    <row r="1665" spans="1:5">
      <c r="A1665" s="7"/>
      <c r="B1665" s="7"/>
      <c r="C1665" s="8"/>
      <c r="D1665" s="9"/>
      <c r="E1665" s="11">
        <f>IF(COUNTA(A1665:D1665)=0,"",IF(A1665="","Buchungs-ID fehlt",IF(SUMPRODUCT(--($A$2:$A$2001=A1665))&gt;1,"Doppelte Buchungs-ID",IF(B1665="","Gutschein-ID fehlt",IF(SUMPRODUCT(--('Gutscheine'!$A$2:$A$501=B1665))=0,"Unbekannte Gutschein-ID",IF(SUMPRODUCT(--('Gutscheine'!$A$2:$A$501=B1665))&gt;1,"Gutschein-ID steht doppelt auf „Gutscheine“",IF(NOT(ISNUMBER(C1665)),"Datum fehlt oder ist kein Datum",IF(OR(C1665&lt;DATE(2000,1,1),C1665&gt;DATE(2100,12,31)),"Datum außerhalb des gültigen Bereichs",IF(NOT(ISNUMBER(D1665)),"Betrag fehlt oder ist keine Zahl",IF(D1665&lt;=0,"Betrag muss über 0 liegen",IF(ROUND(D1665,2)&lt;&gt;D1665,"Betrag hat mehr als 2 Nachkommastellen",IF(C1665&lt;SUMPRODUCT(--('Gutscheine'!$A$2:$A$501=B1665),'Gutscheine'!$B$2:$B$501),"Vor dem Ausgabedatum eingelöst",IF(ROUND(SUMPRODUCT(--($B$2:B1665=B1665),$D$2:D1665),2)&gt;ROUND(SUMPRODUCT(--('Gutscheine'!$A$2:$A$501=B1665),'Gutscheine'!$C$2:$C$501),2),"Übersteigt das Restguthaben","OK")))))))))))))</f>
        <v/>
      </c>
    </row>
    <row r="1666" spans="1:5">
      <c r="A1666" s="7"/>
      <c r="B1666" s="7"/>
      <c r="C1666" s="8"/>
      <c r="D1666" s="9"/>
      <c r="E1666" s="11">
        <f>IF(COUNTA(A1666:D1666)=0,"",IF(A1666="","Buchungs-ID fehlt",IF(SUMPRODUCT(--($A$2:$A$2001=A1666))&gt;1,"Doppelte Buchungs-ID",IF(B1666="","Gutschein-ID fehlt",IF(SUMPRODUCT(--('Gutscheine'!$A$2:$A$501=B1666))=0,"Unbekannte Gutschein-ID",IF(SUMPRODUCT(--('Gutscheine'!$A$2:$A$501=B1666))&gt;1,"Gutschein-ID steht doppelt auf „Gutscheine“",IF(NOT(ISNUMBER(C1666)),"Datum fehlt oder ist kein Datum",IF(OR(C1666&lt;DATE(2000,1,1),C1666&gt;DATE(2100,12,31)),"Datum außerhalb des gültigen Bereichs",IF(NOT(ISNUMBER(D1666)),"Betrag fehlt oder ist keine Zahl",IF(D1666&lt;=0,"Betrag muss über 0 liegen",IF(ROUND(D1666,2)&lt;&gt;D1666,"Betrag hat mehr als 2 Nachkommastellen",IF(C1666&lt;SUMPRODUCT(--('Gutscheine'!$A$2:$A$501=B1666),'Gutscheine'!$B$2:$B$501),"Vor dem Ausgabedatum eingelöst",IF(ROUND(SUMPRODUCT(--($B$2:B1666=B1666),$D$2:D1666),2)&gt;ROUND(SUMPRODUCT(--('Gutscheine'!$A$2:$A$501=B1666),'Gutscheine'!$C$2:$C$501),2),"Übersteigt das Restguthaben","OK")))))))))))))</f>
        <v/>
      </c>
    </row>
    <row r="1667" spans="1:5">
      <c r="A1667" s="7"/>
      <c r="B1667" s="7"/>
      <c r="C1667" s="8"/>
      <c r="D1667" s="9"/>
      <c r="E1667" s="11">
        <f>IF(COUNTA(A1667:D1667)=0,"",IF(A1667="","Buchungs-ID fehlt",IF(SUMPRODUCT(--($A$2:$A$2001=A1667))&gt;1,"Doppelte Buchungs-ID",IF(B1667="","Gutschein-ID fehlt",IF(SUMPRODUCT(--('Gutscheine'!$A$2:$A$501=B1667))=0,"Unbekannte Gutschein-ID",IF(SUMPRODUCT(--('Gutscheine'!$A$2:$A$501=B1667))&gt;1,"Gutschein-ID steht doppelt auf „Gutscheine“",IF(NOT(ISNUMBER(C1667)),"Datum fehlt oder ist kein Datum",IF(OR(C1667&lt;DATE(2000,1,1),C1667&gt;DATE(2100,12,31)),"Datum außerhalb des gültigen Bereichs",IF(NOT(ISNUMBER(D1667)),"Betrag fehlt oder ist keine Zahl",IF(D1667&lt;=0,"Betrag muss über 0 liegen",IF(ROUND(D1667,2)&lt;&gt;D1667,"Betrag hat mehr als 2 Nachkommastellen",IF(C1667&lt;SUMPRODUCT(--('Gutscheine'!$A$2:$A$501=B1667),'Gutscheine'!$B$2:$B$501),"Vor dem Ausgabedatum eingelöst",IF(ROUND(SUMPRODUCT(--($B$2:B1667=B1667),$D$2:D1667),2)&gt;ROUND(SUMPRODUCT(--('Gutscheine'!$A$2:$A$501=B1667),'Gutscheine'!$C$2:$C$501),2),"Übersteigt das Restguthaben","OK")))))))))))))</f>
        <v/>
      </c>
    </row>
    <row r="1668" spans="1:5">
      <c r="A1668" s="7"/>
      <c r="B1668" s="7"/>
      <c r="C1668" s="8"/>
      <c r="D1668" s="9"/>
      <c r="E1668" s="11">
        <f>IF(COUNTA(A1668:D1668)=0,"",IF(A1668="","Buchungs-ID fehlt",IF(SUMPRODUCT(--($A$2:$A$2001=A1668))&gt;1,"Doppelte Buchungs-ID",IF(B1668="","Gutschein-ID fehlt",IF(SUMPRODUCT(--('Gutscheine'!$A$2:$A$501=B1668))=0,"Unbekannte Gutschein-ID",IF(SUMPRODUCT(--('Gutscheine'!$A$2:$A$501=B1668))&gt;1,"Gutschein-ID steht doppelt auf „Gutscheine“",IF(NOT(ISNUMBER(C1668)),"Datum fehlt oder ist kein Datum",IF(OR(C1668&lt;DATE(2000,1,1),C1668&gt;DATE(2100,12,31)),"Datum außerhalb des gültigen Bereichs",IF(NOT(ISNUMBER(D1668)),"Betrag fehlt oder ist keine Zahl",IF(D1668&lt;=0,"Betrag muss über 0 liegen",IF(ROUND(D1668,2)&lt;&gt;D1668,"Betrag hat mehr als 2 Nachkommastellen",IF(C1668&lt;SUMPRODUCT(--('Gutscheine'!$A$2:$A$501=B1668),'Gutscheine'!$B$2:$B$501),"Vor dem Ausgabedatum eingelöst",IF(ROUND(SUMPRODUCT(--($B$2:B1668=B1668),$D$2:D1668),2)&gt;ROUND(SUMPRODUCT(--('Gutscheine'!$A$2:$A$501=B1668),'Gutscheine'!$C$2:$C$501),2),"Übersteigt das Restguthaben","OK")))))))))))))</f>
        <v/>
      </c>
    </row>
    <row r="1669" spans="1:5">
      <c r="A1669" s="7"/>
      <c r="B1669" s="7"/>
      <c r="C1669" s="8"/>
      <c r="D1669" s="9"/>
      <c r="E1669" s="11">
        <f>IF(COUNTA(A1669:D1669)=0,"",IF(A1669="","Buchungs-ID fehlt",IF(SUMPRODUCT(--($A$2:$A$2001=A1669))&gt;1,"Doppelte Buchungs-ID",IF(B1669="","Gutschein-ID fehlt",IF(SUMPRODUCT(--('Gutscheine'!$A$2:$A$501=B1669))=0,"Unbekannte Gutschein-ID",IF(SUMPRODUCT(--('Gutscheine'!$A$2:$A$501=B1669))&gt;1,"Gutschein-ID steht doppelt auf „Gutscheine“",IF(NOT(ISNUMBER(C1669)),"Datum fehlt oder ist kein Datum",IF(OR(C1669&lt;DATE(2000,1,1),C1669&gt;DATE(2100,12,31)),"Datum außerhalb des gültigen Bereichs",IF(NOT(ISNUMBER(D1669)),"Betrag fehlt oder ist keine Zahl",IF(D1669&lt;=0,"Betrag muss über 0 liegen",IF(ROUND(D1669,2)&lt;&gt;D1669,"Betrag hat mehr als 2 Nachkommastellen",IF(C1669&lt;SUMPRODUCT(--('Gutscheine'!$A$2:$A$501=B1669),'Gutscheine'!$B$2:$B$501),"Vor dem Ausgabedatum eingelöst",IF(ROUND(SUMPRODUCT(--($B$2:B1669=B1669),$D$2:D1669),2)&gt;ROUND(SUMPRODUCT(--('Gutscheine'!$A$2:$A$501=B1669),'Gutscheine'!$C$2:$C$501),2),"Übersteigt das Restguthaben","OK")))))))))))))</f>
        <v/>
      </c>
    </row>
    <row r="1670" spans="1:5">
      <c r="A1670" s="7"/>
      <c r="B1670" s="7"/>
      <c r="C1670" s="8"/>
      <c r="D1670" s="9"/>
      <c r="E1670" s="11">
        <f>IF(COUNTA(A1670:D1670)=0,"",IF(A1670="","Buchungs-ID fehlt",IF(SUMPRODUCT(--($A$2:$A$2001=A1670))&gt;1,"Doppelte Buchungs-ID",IF(B1670="","Gutschein-ID fehlt",IF(SUMPRODUCT(--('Gutscheine'!$A$2:$A$501=B1670))=0,"Unbekannte Gutschein-ID",IF(SUMPRODUCT(--('Gutscheine'!$A$2:$A$501=B1670))&gt;1,"Gutschein-ID steht doppelt auf „Gutscheine“",IF(NOT(ISNUMBER(C1670)),"Datum fehlt oder ist kein Datum",IF(OR(C1670&lt;DATE(2000,1,1),C1670&gt;DATE(2100,12,31)),"Datum außerhalb des gültigen Bereichs",IF(NOT(ISNUMBER(D1670)),"Betrag fehlt oder ist keine Zahl",IF(D1670&lt;=0,"Betrag muss über 0 liegen",IF(ROUND(D1670,2)&lt;&gt;D1670,"Betrag hat mehr als 2 Nachkommastellen",IF(C1670&lt;SUMPRODUCT(--('Gutscheine'!$A$2:$A$501=B1670),'Gutscheine'!$B$2:$B$501),"Vor dem Ausgabedatum eingelöst",IF(ROUND(SUMPRODUCT(--($B$2:B1670=B1670),$D$2:D1670),2)&gt;ROUND(SUMPRODUCT(--('Gutscheine'!$A$2:$A$501=B1670),'Gutscheine'!$C$2:$C$501),2),"Übersteigt das Restguthaben","OK")))))))))))))</f>
        <v/>
      </c>
    </row>
    <row r="1671" spans="1:5">
      <c r="A1671" s="7"/>
      <c r="B1671" s="7"/>
      <c r="C1671" s="8"/>
      <c r="D1671" s="9"/>
      <c r="E1671" s="11">
        <f>IF(COUNTA(A1671:D1671)=0,"",IF(A1671="","Buchungs-ID fehlt",IF(SUMPRODUCT(--($A$2:$A$2001=A1671))&gt;1,"Doppelte Buchungs-ID",IF(B1671="","Gutschein-ID fehlt",IF(SUMPRODUCT(--('Gutscheine'!$A$2:$A$501=B1671))=0,"Unbekannte Gutschein-ID",IF(SUMPRODUCT(--('Gutscheine'!$A$2:$A$501=B1671))&gt;1,"Gutschein-ID steht doppelt auf „Gutscheine“",IF(NOT(ISNUMBER(C1671)),"Datum fehlt oder ist kein Datum",IF(OR(C1671&lt;DATE(2000,1,1),C1671&gt;DATE(2100,12,31)),"Datum außerhalb des gültigen Bereichs",IF(NOT(ISNUMBER(D1671)),"Betrag fehlt oder ist keine Zahl",IF(D1671&lt;=0,"Betrag muss über 0 liegen",IF(ROUND(D1671,2)&lt;&gt;D1671,"Betrag hat mehr als 2 Nachkommastellen",IF(C1671&lt;SUMPRODUCT(--('Gutscheine'!$A$2:$A$501=B1671),'Gutscheine'!$B$2:$B$501),"Vor dem Ausgabedatum eingelöst",IF(ROUND(SUMPRODUCT(--($B$2:B1671=B1671),$D$2:D1671),2)&gt;ROUND(SUMPRODUCT(--('Gutscheine'!$A$2:$A$501=B1671),'Gutscheine'!$C$2:$C$501),2),"Übersteigt das Restguthaben","OK")))))))))))))</f>
        <v/>
      </c>
    </row>
    <row r="1672" spans="1:5">
      <c r="A1672" s="7"/>
      <c r="B1672" s="7"/>
      <c r="C1672" s="8"/>
      <c r="D1672" s="9"/>
      <c r="E1672" s="11">
        <f>IF(COUNTA(A1672:D1672)=0,"",IF(A1672="","Buchungs-ID fehlt",IF(SUMPRODUCT(--($A$2:$A$2001=A1672))&gt;1,"Doppelte Buchungs-ID",IF(B1672="","Gutschein-ID fehlt",IF(SUMPRODUCT(--('Gutscheine'!$A$2:$A$501=B1672))=0,"Unbekannte Gutschein-ID",IF(SUMPRODUCT(--('Gutscheine'!$A$2:$A$501=B1672))&gt;1,"Gutschein-ID steht doppelt auf „Gutscheine“",IF(NOT(ISNUMBER(C1672)),"Datum fehlt oder ist kein Datum",IF(OR(C1672&lt;DATE(2000,1,1),C1672&gt;DATE(2100,12,31)),"Datum außerhalb des gültigen Bereichs",IF(NOT(ISNUMBER(D1672)),"Betrag fehlt oder ist keine Zahl",IF(D1672&lt;=0,"Betrag muss über 0 liegen",IF(ROUND(D1672,2)&lt;&gt;D1672,"Betrag hat mehr als 2 Nachkommastellen",IF(C1672&lt;SUMPRODUCT(--('Gutscheine'!$A$2:$A$501=B1672),'Gutscheine'!$B$2:$B$501),"Vor dem Ausgabedatum eingelöst",IF(ROUND(SUMPRODUCT(--($B$2:B1672=B1672),$D$2:D1672),2)&gt;ROUND(SUMPRODUCT(--('Gutscheine'!$A$2:$A$501=B1672),'Gutscheine'!$C$2:$C$501),2),"Übersteigt das Restguthaben","OK")))))))))))))</f>
        <v/>
      </c>
    </row>
    <row r="1673" spans="1:5">
      <c r="A1673" s="7"/>
      <c r="B1673" s="7"/>
      <c r="C1673" s="8"/>
      <c r="D1673" s="9"/>
      <c r="E1673" s="11">
        <f>IF(COUNTA(A1673:D1673)=0,"",IF(A1673="","Buchungs-ID fehlt",IF(SUMPRODUCT(--($A$2:$A$2001=A1673))&gt;1,"Doppelte Buchungs-ID",IF(B1673="","Gutschein-ID fehlt",IF(SUMPRODUCT(--('Gutscheine'!$A$2:$A$501=B1673))=0,"Unbekannte Gutschein-ID",IF(SUMPRODUCT(--('Gutscheine'!$A$2:$A$501=B1673))&gt;1,"Gutschein-ID steht doppelt auf „Gutscheine“",IF(NOT(ISNUMBER(C1673)),"Datum fehlt oder ist kein Datum",IF(OR(C1673&lt;DATE(2000,1,1),C1673&gt;DATE(2100,12,31)),"Datum außerhalb des gültigen Bereichs",IF(NOT(ISNUMBER(D1673)),"Betrag fehlt oder ist keine Zahl",IF(D1673&lt;=0,"Betrag muss über 0 liegen",IF(ROUND(D1673,2)&lt;&gt;D1673,"Betrag hat mehr als 2 Nachkommastellen",IF(C1673&lt;SUMPRODUCT(--('Gutscheine'!$A$2:$A$501=B1673),'Gutscheine'!$B$2:$B$501),"Vor dem Ausgabedatum eingelöst",IF(ROUND(SUMPRODUCT(--($B$2:B1673=B1673),$D$2:D1673),2)&gt;ROUND(SUMPRODUCT(--('Gutscheine'!$A$2:$A$501=B1673),'Gutscheine'!$C$2:$C$501),2),"Übersteigt das Restguthaben","OK")))))))))))))</f>
        <v/>
      </c>
    </row>
    <row r="1674" spans="1:5">
      <c r="A1674" s="7"/>
      <c r="B1674" s="7"/>
      <c r="C1674" s="8"/>
      <c r="D1674" s="9"/>
      <c r="E1674" s="11">
        <f>IF(COUNTA(A1674:D1674)=0,"",IF(A1674="","Buchungs-ID fehlt",IF(SUMPRODUCT(--($A$2:$A$2001=A1674))&gt;1,"Doppelte Buchungs-ID",IF(B1674="","Gutschein-ID fehlt",IF(SUMPRODUCT(--('Gutscheine'!$A$2:$A$501=B1674))=0,"Unbekannte Gutschein-ID",IF(SUMPRODUCT(--('Gutscheine'!$A$2:$A$501=B1674))&gt;1,"Gutschein-ID steht doppelt auf „Gutscheine“",IF(NOT(ISNUMBER(C1674)),"Datum fehlt oder ist kein Datum",IF(OR(C1674&lt;DATE(2000,1,1),C1674&gt;DATE(2100,12,31)),"Datum außerhalb des gültigen Bereichs",IF(NOT(ISNUMBER(D1674)),"Betrag fehlt oder ist keine Zahl",IF(D1674&lt;=0,"Betrag muss über 0 liegen",IF(ROUND(D1674,2)&lt;&gt;D1674,"Betrag hat mehr als 2 Nachkommastellen",IF(C1674&lt;SUMPRODUCT(--('Gutscheine'!$A$2:$A$501=B1674),'Gutscheine'!$B$2:$B$501),"Vor dem Ausgabedatum eingelöst",IF(ROUND(SUMPRODUCT(--($B$2:B1674=B1674),$D$2:D1674),2)&gt;ROUND(SUMPRODUCT(--('Gutscheine'!$A$2:$A$501=B1674),'Gutscheine'!$C$2:$C$501),2),"Übersteigt das Restguthaben","OK")))))))))))))</f>
        <v/>
      </c>
    </row>
    <row r="1675" spans="1:5">
      <c r="A1675" s="7"/>
      <c r="B1675" s="7"/>
      <c r="C1675" s="8"/>
      <c r="D1675" s="9"/>
      <c r="E1675" s="11">
        <f>IF(COUNTA(A1675:D1675)=0,"",IF(A1675="","Buchungs-ID fehlt",IF(SUMPRODUCT(--($A$2:$A$2001=A1675))&gt;1,"Doppelte Buchungs-ID",IF(B1675="","Gutschein-ID fehlt",IF(SUMPRODUCT(--('Gutscheine'!$A$2:$A$501=B1675))=0,"Unbekannte Gutschein-ID",IF(SUMPRODUCT(--('Gutscheine'!$A$2:$A$501=B1675))&gt;1,"Gutschein-ID steht doppelt auf „Gutscheine“",IF(NOT(ISNUMBER(C1675)),"Datum fehlt oder ist kein Datum",IF(OR(C1675&lt;DATE(2000,1,1),C1675&gt;DATE(2100,12,31)),"Datum außerhalb des gültigen Bereichs",IF(NOT(ISNUMBER(D1675)),"Betrag fehlt oder ist keine Zahl",IF(D1675&lt;=0,"Betrag muss über 0 liegen",IF(ROUND(D1675,2)&lt;&gt;D1675,"Betrag hat mehr als 2 Nachkommastellen",IF(C1675&lt;SUMPRODUCT(--('Gutscheine'!$A$2:$A$501=B1675),'Gutscheine'!$B$2:$B$501),"Vor dem Ausgabedatum eingelöst",IF(ROUND(SUMPRODUCT(--($B$2:B1675=B1675),$D$2:D1675),2)&gt;ROUND(SUMPRODUCT(--('Gutscheine'!$A$2:$A$501=B1675),'Gutscheine'!$C$2:$C$501),2),"Übersteigt das Restguthaben","OK")))))))))))))</f>
        <v/>
      </c>
    </row>
    <row r="1676" spans="1:5">
      <c r="A1676" s="7"/>
      <c r="B1676" s="7"/>
      <c r="C1676" s="8"/>
      <c r="D1676" s="9"/>
      <c r="E1676" s="11">
        <f>IF(COUNTA(A1676:D1676)=0,"",IF(A1676="","Buchungs-ID fehlt",IF(SUMPRODUCT(--($A$2:$A$2001=A1676))&gt;1,"Doppelte Buchungs-ID",IF(B1676="","Gutschein-ID fehlt",IF(SUMPRODUCT(--('Gutscheine'!$A$2:$A$501=B1676))=0,"Unbekannte Gutschein-ID",IF(SUMPRODUCT(--('Gutscheine'!$A$2:$A$501=B1676))&gt;1,"Gutschein-ID steht doppelt auf „Gutscheine“",IF(NOT(ISNUMBER(C1676)),"Datum fehlt oder ist kein Datum",IF(OR(C1676&lt;DATE(2000,1,1),C1676&gt;DATE(2100,12,31)),"Datum außerhalb des gültigen Bereichs",IF(NOT(ISNUMBER(D1676)),"Betrag fehlt oder ist keine Zahl",IF(D1676&lt;=0,"Betrag muss über 0 liegen",IF(ROUND(D1676,2)&lt;&gt;D1676,"Betrag hat mehr als 2 Nachkommastellen",IF(C1676&lt;SUMPRODUCT(--('Gutscheine'!$A$2:$A$501=B1676),'Gutscheine'!$B$2:$B$501),"Vor dem Ausgabedatum eingelöst",IF(ROUND(SUMPRODUCT(--($B$2:B1676=B1676),$D$2:D1676),2)&gt;ROUND(SUMPRODUCT(--('Gutscheine'!$A$2:$A$501=B1676),'Gutscheine'!$C$2:$C$501),2),"Übersteigt das Restguthaben","OK")))))))))))))</f>
        <v/>
      </c>
    </row>
    <row r="1677" spans="1:5">
      <c r="A1677" s="7"/>
      <c r="B1677" s="7"/>
      <c r="C1677" s="8"/>
      <c r="D1677" s="9"/>
      <c r="E1677" s="11">
        <f>IF(COUNTA(A1677:D1677)=0,"",IF(A1677="","Buchungs-ID fehlt",IF(SUMPRODUCT(--($A$2:$A$2001=A1677))&gt;1,"Doppelte Buchungs-ID",IF(B1677="","Gutschein-ID fehlt",IF(SUMPRODUCT(--('Gutscheine'!$A$2:$A$501=B1677))=0,"Unbekannte Gutschein-ID",IF(SUMPRODUCT(--('Gutscheine'!$A$2:$A$501=B1677))&gt;1,"Gutschein-ID steht doppelt auf „Gutscheine“",IF(NOT(ISNUMBER(C1677)),"Datum fehlt oder ist kein Datum",IF(OR(C1677&lt;DATE(2000,1,1),C1677&gt;DATE(2100,12,31)),"Datum außerhalb des gültigen Bereichs",IF(NOT(ISNUMBER(D1677)),"Betrag fehlt oder ist keine Zahl",IF(D1677&lt;=0,"Betrag muss über 0 liegen",IF(ROUND(D1677,2)&lt;&gt;D1677,"Betrag hat mehr als 2 Nachkommastellen",IF(C1677&lt;SUMPRODUCT(--('Gutscheine'!$A$2:$A$501=B1677),'Gutscheine'!$B$2:$B$501),"Vor dem Ausgabedatum eingelöst",IF(ROUND(SUMPRODUCT(--($B$2:B1677=B1677),$D$2:D1677),2)&gt;ROUND(SUMPRODUCT(--('Gutscheine'!$A$2:$A$501=B1677),'Gutscheine'!$C$2:$C$501),2),"Übersteigt das Restguthaben","OK")))))))))))))</f>
        <v/>
      </c>
    </row>
    <row r="1678" spans="1:5">
      <c r="A1678" s="7"/>
      <c r="B1678" s="7"/>
      <c r="C1678" s="8"/>
      <c r="D1678" s="9"/>
      <c r="E1678" s="11">
        <f>IF(COUNTA(A1678:D1678)=0,"",IF(A1678="","Buchungs-ID fehlt",IF(SUMPRODUCT(--($A$2:$A$2001=A1678))&gt;1,"Doppelte Buchungs-ID",IF(B1678="","Gutschein-ID fehlt",IF(SUMPRODUCT(--('Gutscheine'!$A$2:$A$501=B1678))=0,"Unbekannte Gutschein-ID",IF(SUMPRODUCT(--('Gutscheine'!$A$2:$A$501=B1678))&gt;1,"Gutschein-ID steht doppelt auf „Gutscheine“",IF(NOT(ISNUMBER(C1678)),"Datum fehlt oder ist kein Datum",IF(OR(C1678&lt;DATE(2000,1,1),C1678&gt;DATE(2100,12,31)),"Datum außerhalb des gültigen Bereichs",IF(NOT(ISNUMBER(D1678)),"Betrag fehlt oder ist keine Zahl",IF(D1678&lt;=0,"Betrag muss über 0 liegen",IF(ROUND(D1678,2)&lt;&gt;D1678,"Betrag hat mehr als 2 Nachkommastellen",IF(C1678&lt;SUMPRODUCT(--('Gutscheine'!$A$2:$A$501=B1678),'Gutscheine'!$B$2:$B$501),"Vor dem Ausgabedatum eingelöst",IF(ROUND(SUMPRODUCT(--($B$2:B1678=B1678),$D$2:D1678),2)&gt;ROUND(SUMPRODUCT(--('Gutscheine'!$A$2:$A$501=B1678),'Gutscheine'!$C$2:$C$501),2),"Übersteigt das Restguthaben","OK")))))))))))))</f>
        <v/>
      </c>
    </row>
    <row r="1679" spans="1:5">
      <c r="A1679" s="7"/>
      <c r="B1679" s="7"/>
      <c r="C1679" s="8"/>
      <c r="D1679" s="9"/>
      <c r="E1679" s="11">
        <f>IF(COUNTA(A1679:D1679)=0,"",IF(A1679="","Buchungs-ID fehlt",IF(SUMPRODUCT(--($A$2:$A$2001=A1679))&gt;1,"Doppelte Buchungs-ID",IF(B1679="","Gutschein-ID fehlt",IF(SUMPRODUCT(--('Gutscheine'!$A$2:$A$501=B1679))=0,"Unbekannte Gutschein-ID",IF(SUMPRODUCT(--('Gutscheine'!$A$2:$A$501=B1679))&gt;1,"Gutschein-ID steht doppelt auf „Gutscheine“",IF(NOT(ISNUMBER(C1679)),"Datum fehlt oder ist kein Datum",IF(OR(C1679&lt;DATE(2000,1,1),C1679&gt;DATE(2100,12,31)),"Datum außerhalb des gültigen Bereichs",IF(NOT(ISNUMBER(D1679)),"Betrag fehlt oder ist keine Zahl",IF(D1679&lt;=0,"Betrag muss über 0 liegen",IF(ROUND(D1679,2)&lt;&gt;D1679,"Betrag hat mehr als 2 Nachkommastellen",IF(C1679&lt;SUMPRODUCT(--('Gutscheine'!$A$2:$A$501=B1679),'Gutscheine'!$B$2:$B$501),"Vor dem Ausgabedatum eingelöst",IF(ROUND(SUMPRODUCT(--($B$2:B1679=B1679),$D$2:D1679),2)&gt;ROUND(SUMPRODUCT(--('Gutscheine'!$A$2:$A$501=B1679),'Gutscheine'!$C$2:$C$501),2),"Übersteigt das Restguthaben","OK")))))))))))))</f>
        <v/>
      </c>
    </row>
    <row r="1680" spans="1:5">
      <c r="A1680" s="7"/>
      <c r="B1680" s="7"/>
      <c r="C1680" s="8"/>
      <c r="D1680" s="9"/>
      <c r="E1680" s="11">
        <f>IF(COUNTA(A1680:D1680)=0,"",IF(A1680="","Buchungs-ID fehlt",IF(SUMPRODUCT(--($A$2:$A$2001=A1680))&gt;1,"Doppelte Buchungs-ID",IF(B1680="","Gutschein-ID fehlt",IF(SUMPRODUCT(--('Gutscheine'!$A$2:$A$501=B1680))=0,"Unbekannte Gutschein-ID",IF(SUMPRODUCT(--('Gutscheine'!$A$2:$A$501=B1680))&gt;1,"Gutschein-ID steht doppelt auf „Gutscheine“",IF(NOT(ISNUMBER(C1680)),"Datum fehlt oder ist kein Datum",IF(OR(C1680&lt;DATE(2000,1,1),C1680&gt;DATE(2100,12,31)),"Datum außerhalb des gültigen Bereichs",IF(NOT(ISNUMBER(D1680)),"Betrag fehlt oder ist keine Zahl",IF(D1680&lt;=0,"Betrag muss über 0 liegen",IF(ROUND(D1680,2)&lt;&gt;D1680,"Betrag hat mehr als 2 Nachkommastellen",IF(C1680&lt;SUMPRODUCT(--('Gutscheine'!$A$2:$A$501=B1680),'Gutscheine'!$B$2:$B$501),"Vor dem Ausgabedatum eingelöst",IF(ROUND(SUMPRODUCT(--($B$2:B1680=B1680),$D$2:D1680),2)&gt;ROUND(SUMPRODUCT(--('Gutscheine'!$A$2:$A$501=B1680),'Gutscheine'!$C$2:$C$501),2),"Übersteigt das Restguthaben","OK")))))))))))))</f>
        <v/>
      </c>
    </row>
    <row r="1681" spans="1:5">
      <c r="A1681" s="7"/>
      <c r="B1681" s="7"/>
      <c r="C1681" s="8"/>
      <c r="D1681" s="9"/>
      <c r="E1681" s="11">
        <f>IF(COUNTA(A1681:D1681)=0,"",IF(A1681="","Buchungs-ID fehlt",IF(SUMPRODUCT(--($A$2:$A$2001=A1681))&gt;1,"Doppelte Buchungs-ID",IF(B1681="","Gutschein-ID fehlt",IF(SUMPRODUCT(--('Gutscheine'!$A$2:$A$501=B1681))=0,"Unbekannte Gutschein-ID",IF(SUMPRODUCT(--('Gutscheine'!$A$2:$A$501=B1681))&gt;1,"Gutschein-ID steht doppelt auf „Gutscheine“",IF(NOT(ISNUMBER(C1681)),"Datum fehlt oder ist kein Datum",IF(OR(C1681&lt;DATE(2000,1,1),C1681&gt;DATE(2100,12,31)),"Datum außerhalb des gültigen Bereichs",IF(NOT(ISNUMBER(D1681)),"Betrag fehlt oder ist keine Zahl",IF(D1681&lt;=0,"Betrag muss über 0 liegen",IF(ROUND(D1681,2)&lt;&gt;D1681,"Betrag hat mehr als 2 Nachkommastellen",IF(C1681&lt;SUMPRODUCT(--('Gutscheine'!$A$2:$A$501=B1681),'Gutscheine'!$B$2:$B$501),"Vor dem Ausgabedatum eingelöst",IF(ROUND(SUMPRODUCT(--($B$2:B1681=B1681),$D$2:D1681),2)&gt;ROUND(SUMPRODUCT(--('Gutscheine'!$A$2:$A$501=B1681),'Gutscheine'!$C$2:$C$501),2),"Übersteigt das Restguthaben","OK")))))))))))))</f>
        <v/>
      </c>
    </row>
    <row r="1682" spans="1:5">
      <c r="A1682" s="7"/>
      <c r="B1682" s="7"/>
      <c r="C1682" s="8"/>
      <c r="D1682" s="9"/>
      <c r="E1682" s="11">
        <f>IF(COUNTA(A1682:D1682)=0,"",IF(A1682="","Buchungs-ID fehlt",IF(SUMPRODUCT(--($A$2:$A$2001=A1682))&gt;1,"Doppelte Buchungs-ID",IF(B1682="","Gutschein-ID fehlt",IF(SUMPRODUCT(--('Gutscheine'!$A$2:$A$501=B1682))=0,"Unbekannte Gutschein-ID",IF(SUMPRODUCT(--('Gutscheine'!$A$2:$A$501=B1682))&gt;1,"Gutschein-ID steht doppelt auf „Gutscheine“",IF(NOT(ISNUMBER(C1682)),"Datum fehlt oder ist kein Datum",IF(OR(C1682&lt;DATE(2000,1,1),C1682&gt;DATE(2100,12,31)),"Datum außerhalb des gültigen Bereichs",IF(NOT(ISNUMBER(D1682)),"Betrag fehlt oder ist keine Zahl",IF(D1682&lt;=0,"Betrag muss über 0 liegen",IF(ROUND(D1682,2)&lt;&gt;D1682,"Betrag hat mehr als 2 Nachkommastellen",IF(C1682&lt;SUMPRODUCT(--('Gutscheine'!$A$2:$A$501=B1682),'Gutscheine'!$B$2:$B$501),"Vor dem Ausgabedatum eingelöst",IF(ROUND(SUMPRODUCT(--($B$2:B1682=B1682),$D$2:D1682),2)&gt;ROUND(SUMPRODUCT(--('Gutscheine'!$A$2:$A$501=B1682),'Gutscheine'!$C$2:$C$501),2),"Übersteigt das Restguthaben","OK")))))))))))))</f>
        <v/>
      </c>
    </row>
    <row r="1683" spans="1:5">
      <c r="A1683" s="7"/>
      <c r="B1683" s="7"/>
      <c r="C1683" s="8"/>
      <c r="D1683" s="9"/>
      <c r="E1683" s="11">
        <f>IF(COUNTA(A1683:D1683)=0,"",IF(A1683="","Buchungs-ID fehlt",IF(SUMPRODUCT(--($A$2:$A$2001=A1683))&gt;1,"Doppelte Buchungs-ID",IF(B1683="","Gutschein-ID fehlt",IF(SUMPRODUCT(--('Gutscheine'!$A$2:$A$501=B1683))=0,"Unbekannte Gutschein-ID",IF(SUMPRODUCT(--('Gutscheine'!$A$2:$A$501=B1683))&gt;1,"Gutschein-ID steht doppelt auf „Gutscheine“",IF(NOT(ISNUMBER(C1683)),"Datum fehlt oder ist kein Datum",IF(OR(C1683&lt;DATE(2000,1,1),C1683&gt;DATE(2100,12,31)),"Datum außerhalb des gültigen Bereichs",IF(NOT(ISNUMBER(D1683)),"Betrag fehlt oder ist keine Zahl",IF(D1683&lt;=0,"Betrag muss über 0 liegen",IF(ROUND(D1683,2)&lt;&gt;D1683,"Betrag hat mehr als 2 Nachkommastellen",IF(C1683&lt;SUMPRODUCT(--('Gutscheine'!$A$2:$A$501=B1683),'Gutscheine'!$B$2:$B$501),"Vor dem Ausgabedatum eingelöst",IF(ROUND(SUMPRODUCT(--($B$2:B1683=B1683),$D$2:D1683),2)&gt;ROUND(SUMPRODUCT(--('Gutscheine'!$A$2:$A$501=B1683),'Gutscheine'!$C$2:$C$501),2),"Übersteigt das Restguthaben","OK")))))))))))))</f>
        <v/>
      </c>
    </row>
    <row r="1684" spans="1:5">
      <c r="A1684" s="7"/>
      <c r="B1684" s="7"/>
      <c r="C1684" s="8"/>
      <c r="D1684" s="9"/>
      <c r="E1684" s="11">
        <f>IF(COUNTA(A1684:D1684)=0,"",IF(A1684="","Buchungs-ID fehlt",IF(SUMPRODUCT(--($A$2:$A$2001=A1684))&gt;1,"Doppelte Buchungs-ID",IF(B1684="","Gutschein-ID fehlt",IF(SUMPRODUCT(--('Gutscheine'!$A$2:$A$501=B1684))=0,"Unbekannte Gutschein-ID",IF(SUMPRODUCT(--('Gutscheine'!$A$2:$A$501=B1684))&gt;1,"Gutschein-ID steht doppelt auf „Gutscheine“",IF(NOT(ISNUMBER(C1684)),"Datum fehlt oder ist kein Datum",IF(OR(C1684&lt;DATE(2000,1,1),C1684&gt;DATE(2100,12,31)),"Datum außerhalb des gültigen Bereichs",IF(NOT(ISNUMBER(D1684)),"Betrag fehlt oder ist keine Zahl",IF(D1684&lt;=0,"Betrag muss über 0 liegen",IF(ROUND(D1684,2)&lt;&gt;D1684,"Betrag hat mehr als 2 Nachkommastellen",IF(C1684&lt;SUMPRODUCT(--('Gutscheine'!$A$2:$A$501=B1684),'Gutscheine'!$B$2:$B$501),"Vor dem Ausgabedatum eingelöst",IF(ROUND(SUMPRODUCT(--($B$2:B1684=B1684),$D$2:D1684),2)&gt;ROUND(SUMPRODUCT(--('Gutscheine'!$A$2:$A$501=B1684),'Gutscheine'!$C$2:$C$501),2),"Übersteigt das Restguthaben","OK")))))))))))))</f>
        <v/>
      </c>
    </row>
    <row r="1685" spans="1:5">
      <c r="A1685" s="7"/>
      <c r="B1685" s="7"/>
      <c r="C1685" s="8"/>
      <c r="D1685" s="9"/>
      <c r="E1685" s="11">
        <f>IF(COUNTA(A1685:D1685)=0,"",IF(A1685="","Buchungs-ID fehlt",IF(SUMPRODUCT(--($A$2:$A$2001=A1685))&gt;1,"Doppelte Buchungs-ID",IF(B1685="","Gutschein-ID fehlt",IF(SUMPRODUCT(--('Gutscheine'!$A$2:$A$501=B1685))=0,"Unbekannte Gutschein-ID",IF(SUMPRODUCT(--('Gutscheine'!$A$2:$A$501=B1685))&gt;1,"Gutschein-ID steht doppelt auf „Gutscheine“",IF(NOT(ISNUMBER(C1685)),"Datum fehlt oder ist kein Datum",IF(OR(C1685&lt;DATE(2000,1,1),C1685&gt;DATE(2100,12,31)),"Datum außerhalb des gültigen Bereichs",IF(NOT(ISNUMBER(D1685)),"Betrag fehlt oder ist keine Zahl",IF(D1685&lt;=0,"Betrag muss über 0 liegen",IF(ROUND(D1685,2)&lt;&gt;D1685,"Betrag hat mehr als 2 Nachkommastellen",IF(C1685&lt;SUMPRODUCT(--('Gutscheine'!$A$2:$A$501=B1685),'Gutscheine'!$B$2:$B$501),"Vor dem Ausgabedatum eingelöst",IF(ROUND(SUMPRODUCT(--($B$2:B1685=B1685),$D$2:D1685),2)&gt;ROUND(SUMPRODUCT(--('Gutscheine'!$A$2:$A$501=B1685),'Gutscheine'!$C$2:$C$501),2),"Übersteigt das Restguthaben","OK")))))))))))))</f>
        <v/>
      </c>
    </row>
    <row r="1686" spans="1:5">
      <c r="A1686" s="7"/>
      <c r="B1686" s="7"/>
      <c r="C1686" s="8"/>
      <c r="D1686" s="9"/>
      <c r="E1686" s="11">
        <f>IF(COUNTA(A1686:D1686)=0,"",IF(A1686="","Buchungs-ID fehlt",IF(SUMPRODUCT(--($A$2:$A$2001=A1686))&gt;1,"Doppelte Buchungs-ID",IF(B1686="","Gutschein-ID fehlt",IF(SUMPRODUCT(--('Gutscheine'!$A$2:$A$501=B1686))=0,"Unbekannte Gutschein-ID",IF(SUMPRODUCT(--('Gutscheine'!$A$2:$A$501=B1686))&gt;1,"Gutschein-ID steht doppelt auf „Gutscheine“",IF(NOT(ISNUMBER(C1686)),"Datum fehlt oder ist kein Datum",IF(OR(C1686&lt;DATE(2000,1,1),C1686&gt;DATE(2100,12,31)),"Datum außerhalb des gültigen Bereichs",IF(NOT(ISNUMBER(D1686)),"Betrag fehlt oder ist keine Zahl",IF(D1686&lt;=0,"Betrag muss über 0 liegen",IF(ROUND(D1686,2)&lt;&gt;D1686,"Betrag hat mehr als 2 Nachkommastellen",IF(C1686&lt;SUMPRODUCT(--('Gutscheine'!$A$2:$A$501=B1686),'Gutscheine'!$B$2:$B$501),"Vor dem Ausgabedatum eingelöst",IF(ROUND(SUMPRODUCT(--($B$2:B1686=B1686),$D$2:D1686),2)&gt;ROUND(SUMPRODUCT(--('Gutscheine'!$A$2:$A$501=B1686),'Gutscheine'!$C$2:$C$501),2),"Übersteigt das Restguthaben","OK")))))))))))))</f>
        <v/>
      </c>
    </row>
    <row r="1687" spans="1:5">
      <c r="A1687" s="7"/>
      <c r="B1687" s="7"/>
      <c r="C1687" s="8"/>
      <c r="D1687" s="9"/>
      <c r="E1687" s="11">
        <f>IF(COUNTA(A1687:D1687)=0,"",IF(A1687="","Buchungs-ID fehlt",IF(SUMPRODUCT(--($A$2:$A$2001=A1687))&gt;1,"Doppelte Buchungs-ID",IF(B1687="","Gutschein-ID fehlt",IF(SUMPRODUCT(--('Gutscheine'!$A$2:$A$501=B1687))=0,"Unbekannte Gutschein-ID",IF(SUMPRODUCT(--('Gutscheine'!$A$2:$A$501=B1687))&gt;1,"Gutschein-ID steht doppelt auf „Gutscheine“",IF(NOT(ISNUMBER(C1687)),"Datum fehlt oder ist kein Datum",IF(OR(C1687&lt;DATE(2000,1,1),C1687&gt;DATE(2100,12,31)),"Datum außerhalb des gültigen Bereichs",IF(NOT(ISNUMBER(D1687)),"Betrag fehlt oder ist keine Zahl",IF(D1687&lt;=0,"Betrag muss über 0 liegen",IF(ROUND(D1687,2)&lt;&gt;D1687,"Betrag hat mehr als 2 Nachkommastellen",IF(C1687&lt;SUMPRODUCT(--('Gutscheine'!$A$2:$A$501=B1687),'Gutscheine'!$B$2:$B$501),"Vor dem Ausgabedatum eingelöst",IF(ROUND(SUMPRODUCT(--($B$2:B1687=B1687),$D$2:D1687),2)&gt;ROUND(SUMPRODUCT(--('Gutscheine'!$A$2:$A$501=B1687),'Gutscheine'!$C$2:$C$501),2),"Übersteigt das Restguthaben","OK")))))))))))))</f>
        <v/>
      </c>
    </row>
    <row r="1688" spans="1:5">
      <c r="A1688" s="7"/>
      <c r="B1688" s="7"/>
      <c r="C1688" s="8"/>
      <c r="D1688" s="9"/>
      <c r="E1688" s="11">
        <f>IF(COUNTA(A1688:D1688)=0,"",IF(A1688="","Buchungs-ID fehlt",IF(SUMPRODUCT(--($A$2:$A$2001=A1688))&gt;1,"Doppelte Buchungs-ID",IF(B1688="","Gutschein-ID fehlt",IF(SUMPRODUCT(--('Gutscheine'!$A$2:$A$501=B1688))=0,"Unbekannte Gutschein-ID",IF(SUMPRODUCT(--('Gutscheine'!$A$2:$A$501=B1688))&gt;1,"Gutschein-ID steht doppelt auf „Gutscheine“",IF(NOT(ISNUMBER(C1688)),"Datum fehlt oder ist kein Datum",IF(OR(C1688&lt;DATE(2000,1,1),C1688&gt;DATE(2100,12,31)),"Datum außerhalb des gültigen Bereichs",IF(NOT(ISNUMBER(D1688)),"Betrag fehlt oder ist keine Zahl",IF(D1688&lt;=0,"Betrag muss über 0 liegen",IF(ROUND(D1688,2)&lt;&gt;D1688,"Betrag hat mehr als 2 Nachkommastellen",IF(C1688&lt;SUMPRODUCT(--('Gutscheine'!$A$2:$A$501=B1688),'Gutscheine'!$B$2:$B$501),"Vor dem Ausgabedatum eingelöst",IF(ROUND(SUMPRODUCT(--($B$2:B1688=B1688),$D$2:D1688),2)&gt;ROUND(SUMPRODUCT(--('Gutscheine'!$A$2:$A$501=B1688),'Gutscheine'!$C$2:$C$501),2),"Übersteigt das Restguthaben","OK")))))))))))))</f>
        <v/>
      </c>
    </row>
    <row r="1689" spans="1:5">
      <c r="A1689" s="7"/>
      <c r="B1689" s="7"/>
      <c r="C1689" s="8"/>
      <c r="D1689" s="9"/>
      <c r="E1689" s="11">
        <f>IF(COUNTA(A1689:D1689)=0,"",IF(A1689="","Buchungs-ID fehlt",IF(SUMPRODUCT(--($A$2:$A$2001=A1689))&gt;1,"Doppelte Buchungs-ID",IF(B1689="","Gutschein-ID fehlt",IF(SUMPRODUCT(--('Gutscheine'!$A$2:$A$501=B1689))=0,"Unbekannte Gutschein-ID",IF(SUMPRODUCT(--('Gutscheine'!$A$2:$A$501=B1689))&gt;1,"Gutschein-ID steht doppelt auf „Gutscheine“",IF(NOT(ISNUMBER(C1689)),"Datum fehlt oder ist kein Datum",IF(OR(C1689&lt;DATE(2000,1,1),C1689&gt;DATE(2100,12,31)),"Datum außerhalb des gültigen Bereichs",IF(NOT(ISNUMBER(D1689)),"Betrag fehlt oder ist keine Zahl",IF(D1689&lt;=0,"Betrag muss über 0 liegen",IF(ROUND(D1689,2)&lt;&gt;D1689,"Betrag hat mehr als 2 Nachkommastellen",IF(C1689&lt;SUMPRODUCT(--('Gutscheine'!$A$2:$A$501=B1689),'Gutscheine'!$B$2:$B$501),"Vor dem Ausgabedatum eingelöst",IF(ROUND(SUMPRODUCT(--($B$2:B1689=B1689),$D$2:D1689),2)&gt;ROUND(SUMPRODUCT(--('Gutscheine'!$A$2:$A$501=B1689),'Gutscheine'!$C$2:$C$501),2),"Übersteigt das Restguthaben","OK")))))))))))))</f>
        <v/>
      </c>
    </row>
    <row r="1690" spans="1:5">
      <c r="A1690" s="7"/>
      <c r="B1690" s="7"/>
      <c r="C1690" s="8"/>
      <c r="D1690" s="9"/>
      <c r="E1690" s="11">
        <f>IF(COUNTA(A1690:D1690)=0,"",IF(A1690="","Buchungs-ID fehlt",IF(SUMPRODUCT(--($A$2:$A$2001=A1690))&gt;1,"Doppelte Buchungs-ID",IF(B1690="","Gutschein-ID fehlt",IF(SUMPRODUCT(--('Gutscheine'!$A$2:$A$501=B1690))=0,"Unbekannte Gutschein-ID",IF(SUMPRODUCT(--('Gutscheine'!$A$2:$A$501=B1690))&gt;1,"Gutschein-ID steht doppelt auf „Gutscheine“",IF(NOT(ISNUMBER(C1690)),"Datum fehlt oder ist kein Datum",IF(OR(C1690&lt;DATE(2000,1,1),C1690&gt;DATE(2100,12,31)),"Datum außerhalb des gültigen Bereichs",IF(NOT(ISNUMBER(D1690)),"Betrag fehlt oder ist keine Zahl",IF(D1690&lt;=0,"Betrag muss über 0 liegen",IF(ROUND(D1690,2)&lt;&gt;D1690,"Betrag hat mehr als 2 Nachkommastellen",IF(C1690&lt;SUMPRODUCT(--('Gutscheine'!$A$2:$A$501=B1690),'Gutscheine'!$B$2:$B$501),"Vor dem Ausgabedatum eingelöst",IF(ROUND(SUMPRODUCT(--($B$2:B1690=B1690),$D$2:D1690),2)&gt;ROUND(SUMPRODUCT(--('Gutscheine'!$A$2:$A$501=B1690),'Gutscheine'!$C$2:$C$501),2),"Übersteigt das Restguthaben","OK")))))))))))))</f>
        <v/>
      </c>
    </row>
    <row r="1691" spans="1:5">
      <c r="A1691" s="7"/>
      <c r="B1691" s="7"/>
      <c r="C1691" s="8"/>
      <c r="D1691" s="9"/>
      <c r="E1691" s="11">
        <f>IF(COUNTA(A1691:D1691)=0,"",IF(A1691="","Buchungs-ID fehlt",IF(SUMPRODUCT(--($A$2:$A$2001=A1691))&gt;1,"Doppelte Buchungs-ID",IF(B1691="","Gutschein-ID fehlt",IF(SUMPRODUCT(--('Gutscheine'!$A$2:$A$501=B1691))=0,"Unbekannte Gutschein-ID",IF(SUMPRODUCT(--('Gutscheine'!$A$2:$A$501=B1691))&gt;1,"Gutschein-ID steht doppelt auf „Gutscheine“",IF(NOT(ISNUMBER(C1691)),"Datum fehlt oder ist kein Datum",IF(OR(C1691&lt;DATE(2000,1,1),C1691&gt;DATE(2100,12,31)),"Datum außerhalb des gültigen Bereichs",IF(NOT(ISNUMBER(D1691)),"Betrag fehlt oder ist keine Zahl",IF(D1691&lt;=0,"Betrag muss über 0 liegen",IF(ROUND(D1691,2)&lt;&gt;D1691,"Betrag hat mehr als 2 Nachkommastellen",IF(C1691&lt;SUMPRODUCT(--('Gutscheine'!$A$2:$A$501=B1691),'Gutscheine'!$B$2:$B$501),"Vor dem Ausgabedatum eingelöst",IF(ROUND(SUMPRODUCT(--($B$2:B1691=B1691),$D$2:D1691),2)&gt;ROUND(SUMPRODUCT(--('Gutscheine'!$A$2:$A$501=B1691),'Gutscheine'!$C$2:$C$501),2),"Übersteigt das Restguthaben","OK")))))))))))))</f>
        <v/>
      </c>
    </row>
    <row r="1692" spans="1:5">
      <c r="A1692" s="7"/>
      <c r="B1692" s="7"/>
      <c r="C1692" s="8"/>
      <c r="D1692" s="9"/>
      <c r="E1692" s="11">
        <f>IF(COUNTA(A1692:D1692)=0,"",IF(A1692="","Buchungs-ID fehlt",IF(SUMPRODUCT(--($A$2:$A$2001=A1692))&gt;1,"Doppelte Buchungs-ID",IF(B1692="","Gutschein-ID fehlt",IF(SUMPRODUCT(--('Gutscheine'!$A$2:$A$501=B1692))=0,"Unbekannte Gutschein-ID",IF(SUMPRODUCT(--('Gutscheine'!$A$2:$A$501=B1692))&gt;1,"Gutschein-ID steht doppelt auf „Gutscheine“",IF(NOT(ISNUMBER(C1692)),"Datum fehlt oder ist kein Datum",IF(OR(C1692&lt;DATE(2000,1,1),C1692&gt;DATE(2100,12,31)),"Datum außerhalb des gültigen Bereichs",IF(NOT(ISNUMBER(D1692)),"Betrag fehlt oder ist keine Zahl",IF(D1692&lt;=0,"Betrag muss über 0 liegen",IF(ROUND(D1692,2)&lt;&gt;D1692,"Betrag hat mehr als 2 Nachkommastellen",IF(C1692&lt;SUMPRODUCT(--('Gutscheine'!$A$2:$A$501=B1692),'Gutscheine'!$B$2:$B$501),"Vor dem Ausgabedatum eingelöst",IF(ROUND(SUMPRODUCT(--($B$2:B1692=B1692),$D$2:D1692),2)&gt;ROUND(SUMPRODUCT(--('Gutscheine'!$A$2:$A$501=B1692),'Gutscheine'!$C$2:$C$501),2),"Übersteigt das Restguthaben","OK")))))))))))))</f>
        <v/>
      </c>
    </row>
    <row r="1693" spans="1:5">
      <c r="A1693" s="7"/>
      <c r="B1693" s="7"/>
      <c r="C1693" s="8"/>
      <c r="D1693" s="9"/>
      <c r="E1693" s="11">
        <f>IF(COUNTA(A1693:D1693)=0,"",IF(A1693="","Buchungs-ID fehlt",IF(SUMPRODUCT(--($A$2:$A$2001=A1693))&gt;1,"Doppelte Buchungs-ID",IF(B1693="","Gutschein-ID fehlt",IF(SUMPRODUCT(--('Gutscheine'!$A$2:$A$501=B1693))=0,"Unbekannte Gutschein-ID",IF(SUMPRODUCT(--('Gutscheine'!$A$2:$A$501=B1693))&gt;1,"Gutschein-ID steht doppelt auf „Gutscheine“",IF(NOT(ISNUMBER(C1693)),"Datum fehlt oder ist kein Datum",IF(OR(C1693&lt;DATE(2000,1,1),C1693&gt;DATE(2100,12,31)),"Datum außerhalb des gültigen Bereichs",IF(NOT(ISNUMBER(D1693)),"Betrag fehlt oder ist keine Zahl",IF(D1693&lt;=0,"Betrag muss über 0 liegen",IF(ROUND(D1693,2)&lt;&gt;D1693,"Betrag hat mehr als 2 Nachkommastellen",IF(C1693&lt;SUMPRODUCT(--('Gutscheine'!$A$2:$A$501=B1693),'Gutscheine'!$B$2:$B$501),"Vor dem Ausgabedatum eingelöst",IF(ROUND(SUMPRODUCT(--($B$2:B1693=B1693),$D$2:D1693),2)&gt;ROUND(SUMPRODUCT(--('Gutscheine'!$A$2:$A$501=B1693),'Gutscheine'!$C$2:$C$501),2),"Übersteigt das Restguthaben","OK")))))))))))))</f>
        <v/>
      </c>
    </row>
    <row r="1694" spans="1:5">
      <c r="A1694" s="7"/>
      <c r="B1694" s="7"/>
      <c r="C1694" s="8"/>
      <c r="D1694" s="9"/>
      <c r="E1694" s="11">
        <f>IF(COUNTA(A1694:D1694)=0,"",IF(A1694="","Buchungs-ID fehlt",IF(SUMPRODUCT(--($A$2:$A$2001=A1694))&gt;1,"Doppelte Buchungs-ID",IF(B1694="","Gutschein-ID fehlt",IF(SUMPRODUCT(--('Gutscheine'!$A$2:$A$501=B1694))=0,"Unbekannte Gutschein-ID",IF(SUMPRODUCT(--('Gutscheine'!$A$2:$A$501=B1694))&gt;1,"Gutschein-ID steht doppelt auf „Gutscheine“",IF(NOT(ISNUMBER(C1694)),"Datum fehlt oder ist kein Datum",IF(OR(C1694&lt;DATE(2000,1,1),C1694&gt;DATE(2100,12,31)),"Datum außerhalb des gültigen Bereichs",IF(NOT(ISNUMBER(D1694)),"Betrag fehlt oder ist keine Zahl",IF(D1694&lt;=0,"Betrag muss über 0 liegen",IF(ROUND(D1694,2)&lt;&gt;D1694,"Betrag hat mehr als 2 Nachkommastellen",IF(C1694&lt;SUMPRODUCT(--('Gutscheine'!$A$2:$A$501=B1694),'Gutscheine'!$B$2:$B$501),"Vor dem Ausgabedatum eingelöst",IF(ROUND(SUMPRODUCT(--($B$2:B1694=B1694),$D$2:D1694),2)&gt;ROUND(SUMPRODUCT(--('Gutscheine'!$A$2:$A$501=B1694),'Gutscheine'!$C$2:$C$501),2),"Übersteigt das Restguthaben","OK")))))))))))))</f>
        <v/>
      </c>
    </row>
    <row r="1695" spans="1:5">
      <c r="A1695" s="7"/>
      <c r="B1695" s="7"/>
      <c r="C1695" s="8"/>
      <c r="D1695" s="9"/>
      <c r="E1695" s="11">
        <f>IF(COUNTA(A1695:D1695)=0,"",IF(A1695="","Buchungs-ID fehlt",IF(SUMPRODUCT(--($A$2:$A$2001=A1695))&gt;1,"Doppelte Buchungs-ID",IF(B1695="","Gutschein-ID fehlt",IF(SUMPRODUCT(--('Gutscheine'!$A$2:$A$501=B1695))=0,"Unbekannte Gutschein-ID",IF(SUMPRODUCT(--('Gutscheine'!$A$2:$A$501=B1695))&gt;1,"Gutschein-ID steht doppelt auf „Gutscheine“",IF(NOT(ISNUMBER(C1695)),"Datum fehlt oder ist kein Datum",IF(OR(C1695&lt;DATE(2000,1,1),C1695&gt;DATE(2100,12,31)),"Datum außerhalb des gültigen Bereichs",IF(NOT(ISNUMBER(D1695)),"Betrag fehlt oder ist keine Zahl",IF(D1695&lt;=0,"Betrag muss über 0 liegen",IF(ROUND(D1695,2)&lt;&gt;D1695,"Betrag hat mehr als 2 Nachkommastellen",IF(C1695&lt;SUMPRODUCT(--('Gutscheine'!$A$2:$A$501=B1695),'Gutscheine'!$B$2:$B$501),"Vor dem Ausgabedatum eingelöst",IF(ROUND(SUMPRODUCT(--($B$2:B1695=B1695),$D$2:D1695),2)&gt;ROUND(SUMPRODUCT(--('Gutscheine'!$A$2:$A$501=B1695),'Gutscheine'!$C$2:$C$501),2),"Übersteigt das Restguthaben","OK")))))))))))))</f>
        <v/>
      </c>
    </row>
    <row r="1696" spans="1:5">
      <c r="A1696" s="7"/>
      <c r="B1696" s="7"/>
      <c r="C1696" s="8"/>
      <c r="D1696" s="9"/>
      <c r="E1696" s="11">
        <f>IF(COUNTA(A1696:D1696)=0,"",IF(A1696="","Buchungs-ID fehlt",IF(SUMPRODUCT(--($A$2:$A$2001=A1696))&gt;1,"Doppelte Buchungs-ID",IF(B1696="","Gutschein-ID fehlt",IF(SUMPRODUCT(--('Gutscheine'!$A$2:$A$501=B1696))=0,"Unbekannte Gutschein-ID",IF(SUMPRODUCT(--('Gutscheine'!$A$2:$A$501=B1696))&gt;1,"Gutschein-ID steht doppelt auf „Gutscheine“",IF(NOT(ISNUMBER(C1696)),"Datum fehlt oder ist kein Datum",IF(OR(C1696&lt;DATE(2000,1,1),C1696&gt;DATE(2100,12,31)),"Datum außerhalb des gültigen Bereichs",IF(NOT(ISNUMBER(D1696)),"Betrag fehlt oder ist keine Zahl",IF(D1696&lt;=0,"Betrag muss über 0 liegen",IF(ROUND(D1696,2)&lt;&gt;D1696,"Betrag hat mehr als 2 Nachkommastellen",IF(C1696&lt;SUMPRODUCT(--('Gutscheine'!$A$2:$A$501=B1696),'Gutscheine'!$B$2:$B$501),"Vor dem Ausgabedatum eingelöst",IF(ROUND(SUMPRODUCT(--($B$2:B1696=B1696),$D$2:D1696),2)&gt;ROUND(SUMPRODUCT(--('Gutscheine'!$A$2:$A$501=B1696),'Gutscheine'!$C$2:$C$501),2),"Übersteigt das Restguthaben","OK")))))))))))))</f>
        <v/>
      </c>
    </row>
    <row r="1697" spans="1:5">
      <c r="A1697" s="7"/>
      <c r="B1697" s="7"/>
      <c r="C1697" s="8"/>
      <c r="D1697" s="9"/>
      <c r="E1697" s="11">
        <f>IF(COUNTA(A1697:D1697)=0,"",IF(A1697="","Buchungs-ID fehlt",IF(SUMPRODUCT(--($A$2:$A$2001=A1697))&gt;1,"Doppelte Buchungs-ID",IF(B1697="","Gutschein-ID fehlt",IF(SUMPRODUCT(--('Gutscheine'!$A$2:$A$501=B1697))=0,"Unbekannte Gutschein-ID",IF(SUMPRODUCT(--('Gutscheine'!$A$2:$A$501=B1697))&gt;1,"Gutschein-ID steht doppelt auf „Gutscheine“",IF(NOT(ISNUMBER(C1697)),"Datum fehlt oder ist kein Datum",IF(OR(C1697&lt;DATE(2000,1,1),C1697&gt;DATE(2100,12,31)),"Datum außerhalb des gültigen Bereichs",IF(NOT(ISNUMBER(D1697)),"Betrag fehlt oder ist keine Zahl",IF(D1697&lt;=0,"Betrag muss über 0 liegen",IF(ROUND(D1697,2)&lt;&gt;D1697,"Betrag hat mehr als 2 Nachkommastellen",IF(C1697&lt;SUMPRODUCT(--('Gutscheine'!$A$2:$A$501=B1697),'Gutscheine'!$B$2:$B$501),"Vor dem Ausgabedatum eingelöst",IF(ROUND(SUMPRODUCT(--($B$2:B1697=B1697),$D$2:D1697),2)&gt;ROUND(SUMPRODUCT(--('Gutscheine'!$A$2:$A$501=B1697),'Gutscheine'!$C$2:$C$501),2),"Übersteigt das Restguthaben","OK")))))))))))))</f>
        <v/>
      </c>
    </row>
    <row r="1698" spans="1:5">
      <c r="A1698" s="7"/>
      <c r="B1698" s="7"/>
      <c r="C1698" s="8"/>
      <c r="D1698" s="9"/>
      <c r="E1698" s="11">
        <f>IF(COUNTA(A1698:D1698)=0,"",IF(A1698="","Buchungs-ID fehlt",IF(SUMPRODUCT(--($A$2:$A$2001=A1698))&gt;1,"Doppelte Buchungs-ID",IF(B1698="","Gutschein-ID fehlt",IF(SUMPRODUCT(--('Gutscheine'!$A$2:$A$501=B1698))=0,"Unbekannte Gutschein-ID",IF(SUMPRODUCT(--('Gutscheine'!$A$2:$A$501=B1698))&gt;1,"Gutschein-ID steht doppelt auf „Gutscheine“",IF(NOT(ISNUMBER(C1698)),"Datum fehlt oder ist kein Datum",IF(OR(C1698&lt;DATE(2000,1,1),C1698&gt;DATE(2100,12,31)),"Datum außerhalb des gültigen Bereichs",IF(NOT(ISNUMBER(D1698)),"Betrag fehlt oder ist keine Zahl",IF(D1698&lt;=0,"Betrag muss über 0 liegen",IF(ROUND(D1698,2)&lt;&gt;D1698,"Betrag hat mehr als 2 Nachkommastellen",IF(C1698&lt;SUMPRODUCT(--('Gutscheine'!$A$2:$A$501=B1698),'Gutscheine'!$B$2:$B$501),"Vor dem Ausgabedatum eingelöst",IF(ROUND(SUMPRODUCT(--($B$2:B1698=B1698),$D$2:D1698),2)&gt;ROUND(SUMPRODUCT(--('Gutscheine'!$A$2:$A$501=B1698),'Gutscheine'!$C$2:$C$501),2),"Übersteigt das Restguthaben","OK")))))))))))))</f>
        <v/>
      </c>
    </row>
    <row r="1699" spans="1:5">
      <c r="A1699" s="7"/>
      <c r="B1699" s="7"/>
      <c r="C1699" s="8"/>
      <c r="D1699" s="9"/>
      <c r="E1699" s="11">
        <f>IF(COUNTA(A1699:D1699)=0,"",IF(A1699="","Buchungs-ID fehlt",IF(SUMPRODUCT(--($A$2:$A$2001=A1699))&gt;1,"Doppelte Buchungs-ID",IF(B1699="","Gutschein-ID fehlt",IF(SUMPRODUCT(--('Gutscheine'!$A$2:$A$501=B1699))=0,"Unbekannte Gutschein-ID",IF(SUMPRODUCT(--('Gutscheine'!$A$2:$A$501=B1699))&gt;1,"Gutschein-ID steht doppelt auf „Gutscheine“",IF(NOT(ISNUMBER(C1699)),"Datum fehlt oder ist kein Datum",IF(OR(C1699&lt;DATE(2000,1,1),C1699&gt;DATE(2100,12,31)),"Datum außerhalb des gültigen Bereichs",IF(NOT(ISNUMBER(D1699)),"Betrag fehlt oder ist keine Zahl",IF(D1699&lt;=0,"Betrag muss über 0 liegen",IF(ROUND(D1699,2)&lt;&gt;D1699,"Betrag hat mehr als 2 Nachkommastellen",IF(C1699&lt;SUMPRODUCT(--('Gutscheine'!$A$2:$A$501=B1699),'Gutscheine'!$B$2:$B$501),"Vor dem Ausgabedatum eingelöst",IF(ROUND(SUMPRODUCT(--($B$2:B1699=B1699),$D$2:D1699),2)&gt;ROUND(SUMPRODUCT(--('Gutscheine'!$A$2:$A$501=B1699),'Gutscheine'!$C$2:$C$501),2),"Übersteigt das Restguthaben","OK")))))))))))))</f>
        <v/>
      </c>
    </row>
    <row r="1700" spans="1:5">
      <c r="A1700" s="7"/>
      <c r="B1700" s="7"/>
      <c r="C1700" s="8"/>
      <c r="D1700" s="9"/>
      <c r="E1700" s="11">
        <f>IF(COUNTA(A1700:D1700)=0,"",IF(A1700="","Buchungs-ID fehlt",IF(SUMPRODUCT(--($A$2:$A$2001=A1700))&gt;1,"Doppelte Buchungs-ID",IF(B1700="","Gutschein-ID fehlt",IF(SUMPRODUCT(--('Gutscheine'!$A$2:$A$501=B1700))=0,"Unbekannte Gutschein-ID",IF(SUMPRODUCT(--('Gutscheine'!$A$2:$A$501=B1700))&gt;1,"Gutschein-ID steht doppelt auf „Gutscheine“",IF(NOT(ISNUMBER(C1700)),"Datum fehlt oder ist kein Datum",IF(OR(C1700&lt;DATE(2000,1,1),C1700&gt;DATE(2100,12,31)),"Datum außerhalb des gültigen Bereichs",IF(NOT(ISNUMBER(D1700)),"Betrag fehlt oder ist keine Zahl",IF(D1700&lt;=0,"Betrag muss über 0 liegen",IF(ROUND(D1700,2)&lt;&gt;D1700,"Betrag hat mehr als 2 Nachkommastellen",IF(C1700&lt;SUMPRODUCT(--('Gutscheine'!$A$2:$A$501=B1700),'Gutscheine'!$B$2:$B$501),"Vor dem Ausgabedatum eingelöst",IF(ROUND(SUMPRODUCT(--($B$2:B1700=B1700),$D$2:D1700),2)&gt;ROUND(SUMPRODUCT(--('Gutscheine'!$A$2:$A$501=B1700),'Gutscheine'!$C$2:$C$501),2),"Übersteigt das Restguthaben","OK")))))))))))))</f>
        <v/>
      </c>
    </row>
    <row r="1701" spans="1:5">
      <c r="A1701" s="7"/>
      <c r="B1701" s="7"/>
      <c r="C1701" s="8"/>
      <c r="D1701" s="9"/>
      <c r="E1701" s="11">
        <f>IF(COUNTA(A1701:D1701)=0,"",IF(A1701="","Buchungs-ID fehlt",IF(SUMPRODUCT(--($A$2:$A$2001=A1701))&gt;1,"Doppelte Buchungs-ID",IF(B1701="","Gutschein-ID fehlt",IF(SUMPRODUCT(--('Gutscheine'!$A$2:$A$501=B1701))=0,"Unbekannte Gutschein-ID",IF(SUMPRODUCT(--('Gutscheine'!$A$2:$A$501=B1701))&gt;1,"Gutschein-ID steht doppelt auf „Gutscheine“",IF(NOT(ISNUMBER(C1701)),"Datum fehlt oder ist kein Datum",IF(OR(C1701&lt;DATE(2000,1,1),C1701&gt;DATE(2100,12,31)),"Datum außerhalb des gültigen Bereichs",IF(NOT(ISNUMBER(D1701)),"Betrag fehlt oder ist keine Zahl",IF(D1701&lt;=0,"Betrag muss über 0 liegen",IF(ROUND(D1701,2)&lt;&gt;D1701,"Betrag hat mehr als 2 Nachkommastellen",IF(C1701&lt;SUMPRODUCT(--('Gutscheine'!$A$2:$A$501=B1701),'Gutscheine'!$B$2:$B$501),"Vor dem Ausgabedatum eingelöst",IF(ROUND(SUMPRODUCT(--($B$2:B1701=B1701),$D$2:D1701),2)&gt;ROUND(SUMPRODUCT(--('Gutscheine'!$A$2:$A$501=B1701),'Gutscheine'!$C$2:$C$501),2),"Übersteigt das Restguthaben","OK")))))))))))))</f>
        <v/>
      </c>
    </row>
    <row r="1702" spans="1:5">
      <c r="A1702" s="7"/>
      <c r="B1702" s="7"/>
      <c r="C1702" s="8"/>
      <c r="D1702" s="9"/>
      <c r="E1702" s="11">
        <f>IF(COUNTA(A1702:D1702)=0,"",IF(A1702="","Buchungs-ID fehlt",IF(SUMPRODUCT(--($A$2:$A$2001=A1702))&gt;1,"Doppelte Buchungs-ID",IF(B1702="","Gutschein-ID fehlt",IF(SUMPRODUCT(--('Gutscheine'!$A$2:$A$501=B1702))=0,"Unbekannte Gutschein-ID",IF(SUMPRODUCT(--('Gutscheine'!$A$2:$A$501=B1702))&gt;1,"Gutschein-ID steht doppelt auf „Gutscheine“",IF(NOT(ISNUMBER(C1702)),"Datum fehlt oder ist kein Datum",IF(OR(C1702&lt;DATE(2000,1,1),C1702&gt;DATE(2100,12,31)),"Datum außerhalb des gültigen Bereichs",IF(NOT(ISNUMBER(D1702)),"Betrag fehlt oder ist keine Zahl",IF(D1702&lt;=0,"Betrag muss über 0 liegen",IF(ROUND(D1702,2)&lt;&gt;D1702,"Betrag hat mehr als 2 Nachkommastellen",IF(C1702&lt;SUMPRODUCT(--('Gutscheine'!$A$2:$A$501=B1702),'Gutscheine'!$B$2:$B$501),"Vor dem Ausgabedatum eingelöst",IF(ROUND(SUMPRODUCT(--($B$2:B1702=B1702),$D$2:D1702),2)&gt;ROUND(SUMPRODUCT(--('Gutscheine'!$A$2:$A$501=B1702),'Gutscheine'!$C$2:$C$501),2),"Übersteigt das Restguthaben","OK")))))))))))))</f>
        <v/>
      </c>
    </row>
    <row r="1703" spans="1:5">
      <c r="A1703" s="7"/>
      <c r="B1703" s="7"/>
      <c r="C1703" s="8"/>
      <c r="D1703" s="9"/>
      <c r="E1703" s="11">
        <f>IF(COUNTA(A1703:D1703)=0,"",IF(A1703="","Buchungs-ID fehlt",IF(SUMPRODUCT(--($A$2:$A$2001=A1703))&gt;1,"Doppelte Buchungs-ID",IF(B1703="","Gutschein-ID fehlt",IF(SUMPRODUCT(--('Gutscheine'!$A$2:$A$501=B1703))=0,"Unbekannte Gutschein-ID",IF(SUMPRODUCT(--('Gutscheine'!$A$2:$A$501=B1703))&gt;1,"Gutschein-ID steht doppelt auf „Gutscheine“",IF(NOT(ISNUMBER(C1703)),"Datum fehlt oder ist kein Datum",IF(OR(C1703&lt;DATE(2000,1,1),C1703&gt;DATE(2100,12,31)),"Datum außerhalb des gültigen Bereichs",IF(NOT(ISNUMBER(D1703)),"Betrag fehlt oder ist keine Zahl",IF(D1703&lt;=0,"Betrag muss über 0 liegen",IF(ROUND(D1703,2)&lt;&gt;D1703,"Betrag hat mehr als 2 Nachkommastellen",IF(C1703&lt;SUMPRODUCT(--('Gutscheine'!$A$2:$A$501=B1703),'Gutscheine'!$B$2:$B$501),"Vor dem Ausgabedatum eingelöst",IF(ROUND(SUMPRODUCT(--($B$2:B1703=B1703),$D$2:D1703),2)&gt;ROUND(SUMPRODUCT(--('Gutscheine'!$A$2:$A$501=B1703),'Gutscheine'!$C$2:$C$501),2),"Übersteigt das Restguthaben","OK")))))))))))))</f>
        <v/>
      </c>
    </row>
    <row r="1704" spans="1:5">
      <c r="A1704" s="7"/>
      <c r="B1704" s="7"/>
      <c r="C1704" s="8"/>
      <c r="D1704" s="9"/>
      <c r="E1704" s="11">
        <f>IF(COUNTA(A1704:D1704)=0,"",IF(A1704="","Buchungs-ID fehlt",IF(SUMPRODUCT(--($A$2:$A$2001=A1704))&gt;1,"Doppelte Buchungs-ID",IF(B1704="","Gutschein-ID fehlt",IF(SUMPRODUCT(--('Gutscheine'!$A$2:$A$501=B1704))=0,"Unbekannte Gutschein-ID",IF(SUMPRODUCT(--('Gutscheine'!$A$2:$A$501=B1704))&gt;1,"Gutschein-ID steht doppelt auf „Gutscheine“",IF(NOT(ISNUMBER(C1704)),"Datum fehlt oder ist kein Datum",IF(OR(C1704&lt;DATE(2000,1,1),C1704&gt;DATE(2100,12,31)),"Datum außerhalb des gültigen Bereichs",IF(NOT(ISNUMBER(D1704)),"Betrag fehlt oder ist keine Zahl",IF(D1704&lt;=0,"Betrag muss über 0 liegen",IF(ROUND(D1704,2)&lt;&gt;D1704,"Betrag hat mehr als 2 Nachkommastellen",IF(C1704&lt;SUMPRODUCT(--('Gutscheine'!$A$2:$A$501=B1704),'Gutscheine'!$B$2:$B$501),"Vor dem Ausgabedatum eingelöst",IF(ROUND(SUMPRODUCT(--($B$2:B1704=B1704),$D$2:D1704),2)&gt;ROUND(SUMPRODUCT(--('Gutscheine'!$A$2:$A$501=B1704),'Gutscheine'!$C$2:$C$501),2),"Übersteigt das Restguthaben","OK")))))))))))))</f>
        <v/>
      </c>
    </row>
    <row r="1705" spans="1:5">
      <c r="A1705" s="7"/>
      <c r="B1705" s="7"/>
      <c r="C1705" s="8"/>
      <c r="D1705" s="9"/>
      <c r="E1705" s="11">
        <f>IF(COUNTA(A1705:D1705)=0,"",IF(A1705="","Buchungs-ID fehlt",IF(SUMPRODUCT(--($A$2:$A$2001=A1705))&gt;1,"Doppelte Buchungs-ID",IF(B1705="","Gutschein-ID fehlt",IF(SUMPRODUCT(--('Gutscheine'!$A$2:$A$501=B1705))=0,"Unbekannte Gutschein-ID",IF(SUMPRODUCT(--('Gutscheine'!$A$2:$A$501=B1705))&gt;1,"Gutschein-ID steht doppelt auf „Gutscheine“",IF(NOT(ISNUMBER(C1705)),"Datum fehlt oder ist kein Datum",IF(OR(C1705&lt;DATE(2000,1,1),C1705&gt;DATE(2100,12,31)),"Datum außerhalb des gültigen Bereichs",IF(NOT(ISNUMBER(D1705)),"Betrag fehlt oder ist keine Zahl",IF(D1705&lt;=0,"Betrag muss über 0 liegen",IF(ROUND(D1705,2)&lt;&gt;D1705,"Betrag hat mehr als 2 Nachkommastellen",IF(C1705&lt;SUMPRODUCT(--('Gutscheine'!$A$2:$A$501=B1705),'Gutscheine'!$B$2:$B$501),"Vor dem Ausgabedatum eingelöst",IF(ROUND(SUMPRODUCT(--($B$2:B1705=B1705),$D$2:D1705),2)&gt;ROUND(SUMPRODUCT(--('Gutscheine'!$A$2:$A$501=B1705),'Gutscheine'!$C$2:$C$501),2),"Übersteigt das Restguthaben","OK")))))))))))))</f>
        <v/>
      </c>
    </row>
    <row r="1706" spans="1:5">
      <c r="A1706" s="7"/>
      <c r="B1706" s="7"/>
      <c r="C1706" s="8"/>
      <c r="D1706" s="9"/>
      <c r="E1706" s="11">
        <f>IF(COUNTA(A1706:D1706)=0,"",IF(A1706="","Buchungs-ID fehlt",IF(SUMPRODUCT(--($A$2:$A$2001=A1706))&gt;1,"Doppelte Buchungs-ID",IF(B1706="","Gutschein-ID fehlt",IF(SUMPRODUCT(--('Gutscheine'!$A$2:$A$501=B1706))=0,"Unbekannte Gutschein-ID",IF(SUMPRODUCT(--('Gutscheine'!$A$2:$A$501=B1706))&gt;1,"Gutschein-ID steht doppelt auf „Gutscheine“",IF(NOT(ISNUMBER(C1706)),"Datum fehlt oder ist kein Datum",IF(OR(C1706&lt;DATE(2000,1,1),C1706&gt;DATE(2100,12,31)),"Datum außerhalb des gültigen Bereichs",IF(NOT(ISNUMBER(D1706)),"Betrag fehlt oder ist keine Zahl",IF(D1706&lt;=0,"Betrag muss über 0 liegen",IF(ROUND(D1706,2)&lt;&gt;D1706,"Betrag hat mehr als 2 Nachkommastellen",IF(C1706&lt;SUMPRODUCT(--('Gutscheine'!$A$2:$A$501=B1706),'Gutscheine'!$B$2:$B$501),"Vor dem Ausgabedatum eingelöst",IF(ROUND(SUMPRODUCT(--($B$2:B1706=B1706),$D$2:D1706),2)&gt;ROUND(SUMPRODUCT(--('Gutscheine'!$A$2:$A$501=B1706),'Gutscheine'!$C$2:$C$501),2),"Übersteigt das Restguthaben","OK")))))))))))))</f>
        <v/>
      </c>
    </row>
    <row r="1707" spans="1:5">
      <c r="A1707" s="7"/>
      <c r="B1707" s="7"/>
      <c r="C1707" s="8"/>
      <c r="D1707" s="9"/>
      <c r="E1707" s="11">
        <f>IF(COUNTA(A1707:D1707)=0,"",IF(A1707="","Buchungs-ID fehlt",IF(SUMPRODUCT(--($A$2:$A$2001=A1707))&gt;1,"Doppelte Buchungs-ID",IF(B1707="","Gutschein-ID fehlt",IF(SUMPRODUCT(--('Gutscheine'!$A$2:$A$501=B1707))=0,"Unbekannte Gutschein-ID",IF(SUMPRODUCT(--('Gutscheine'!$A$2:$A$501=B1707))&gt;1,"Gutschein-ID steht doppelt auf „Gutscheine“",IF(NOT(ISNUMBER(C1707)),"Datum fehlt oder ist kein Datum",IF(OR(C1707&lt;DATE(2000,1,1),C1707&gt;DATE(2100,12,31)),"Datum außerhalb des gültigen Bereichs",IF(NOT(ISNUMBER(D1707)),"Betrag fehlt oder ist keine Zahl",IF(D1707&lt;=0,"Betrag muss über 0 liegen",IF(ROUND(D1707,2)&lt;&gt;D1707,"Betrag hat mehr als 2 Nachkommastellen",IF(C1707&lt;SUMPRODUCT(--('Gutscheine'!$A$2:$A$501=B1707),'Gutscheine'!$B$2:$B$501),"Vor dem Ausgabedatum eingelöst",IF(ROUND(SUMPRODUCT(--($B$2:B1707=B1707),$D$2:D1707),2)&gt;ROUND(SUMPRODUCT(--('Gutscheine'!$A$2:$A$501=B1707),'Gutscheine'!$C$2:$C$501),2),"Übersteigt das Restguthaben","OK")))))))))))))</f>
        <v/>
      </c>
    </row>
    <row r="1708" spans="1:5">
      <c r="A1708" s="7"/>
      <c r="B1708" s="7"/>
      <c r="C1708" s="8"/>
      <c r="D1708" s="9"/>
      <c r="E1708" s="11">
        <f>IF(COUNTA(A1708:D1708)=0,"",IF(A1708="","Buchungs-ID fehlt",IF(SUMPRODUCT(--($A$2:$A$2001=A1708))&gt;1,"Doppelte Buchungs-ID",IF(B1708="","Gutschein-ID fehlt",IF(SUMPRODUCT(--('Gutscheine'!$A$2:$A$501=B1708))=0,"Unbekannte Gutschein-ID",IF(SUMPRODUCT(--('Gutscheine'!$A$2:$A$501=B1708))&gt;1,"Gutschein-ID steht doppelt auf „Gutscheine“",IF(NOT(ISNUMBER(C1708)),"Datum fehlt oder ist kein Datum",IF(OR(C1708&lt;DATE(2000,1,1),C1708&gt;DATE(2100,12,31)),"Datum außerhalb des gültigen Bereichs",IF(NOT(ISNUMBER(D1708)),"Betrag fehlt oder ist keine Zahl",IF(D1708&lt;=0,"Betrag muss über 0 liegen",IF(ROUND(D1708,2)&lt;&gt;D1708,"Betrag hat mehr als 2 Nachkommastellen",IF(C1708&lt;SUMPRODUCT(--('Gutscheine'!$A$2:$A$501=B1708),'Gutscheine'!$B$2:$B$501),"Vor dem Ausgabedatum eingelöst",IF(ROUND(SUMPRODUCT(--($B$2:B1708=B1708),$D$2:D1708),2)&gt;ROUND(SUMPRODUCT(--('Gutscheine'!$A$2:$A$501=B1708),'Gutscheine'!$C$2:$C$501),2),"Übersteigt das Restguthaben","OK")))))))))))))</f>
        <v/>
      </c>
    </row>
    <row r="1709" spans="1:5">
      <c r="A1709" s="7"/>
      <c r="B1709" s="7"/>
      <c r="C1709" s="8"/>
      <c r="D1709" s="9"/>
      <c r="E1709" s="11">
        <f>IF(COUNTA(A1709:D1709)=0,"",IF(A1709="","Buchungs-ID fehlt",IF(SUMPRODUCT(--($A$2:$A$2001=A1709))&gt;1,"Doppelte Buchungs-ID",IF(B1709="","Gutschein-ID fehlt",IF(SUMPRODUCT(--('Gutscheine'!$A$2:$A$501=B1709))=0,"Unbekannte Gutschein-ID",IF(SUMPRODUCT(--('Gutscheine'!$A$2:$A$501=B1709))&gt;1,"Gutschein-ID steht doppelt auf „Gutscheine“",IF(NOT(ISNUMBER(C1709)),"Datum fehlt oder ist kein Datum",IF(OR(C1709&lt;DATE(2000,1,1),C1709&gt;DATE(2100,12,31)),"Datum außerhalb des gültigen Bereichs",IF(NOT(ISNUMBER(D1709)),"Betrag fehlt oder ist keine Zahl",IF(D1709&lt;=0,"Betrag muss über 0 liegen",IF(ROUND(D1709,2)&lt;&gt;D1709,"Betrag hat mehr als 2 Nachkommastellen",IF(C1709&lt;SUMPRODUCT(--('Gutscheine'!$A$2:$A$501=B1709),'Gutscheine'!$B$2:$B$501),"Vor dem Ausgabedatum eingelöst",IF(ROUND(SUMPRODUCT(--($B$2:B1709=B1709),$D$2:D1709),2)&gt;ROUND(SUMPRODUCT(--('Gutscheine'!$A$2:$A$501=B1709),'Gutscheine'!$C$2:$C$501),2),"Übersteigt das Restguthaben","OK")))))))))))))</f>
        <v/>
      </c>
    </row>
    <row r="1710" spans="1:5">
      <c r="A1710" s="7"/>
      <c r="B1710" s="7"/>
      <c r="C1710" s="8"/>
      <c r="D1710" s="9"/>
      <c r="E1710" s="11">
        <f>IF(COUNTA(A1710:D1710)=0,"",IF(A1710="","Buchungs-ID fehlt",IF(SUMPRODUCT(--($A$2:$A$2001=A1710))&gt;1,"Doppelte Buchungs-ID",IF(B1710="","Gutschein-ID fehlt",IF(SUMPRODUCT(--('Gutscheine'!$A$2:$A$501=B1710))=0,"Unbekannte Gutschein-ID",IF(SUMPRODUCT(--('Gutscheine'!$A$2:$A$501=B1710))&gt;1,"Gutschein-ID steht doppelt auf „Gutscheine“",IF(NOT(ISNUMBER(C1710)),"Datum fehlt oder ist kein Datum",IF(OR(C1710&lt;DATE(2000,1,1),C1710&gt;DATE(2100,12,31)),"Datum außerhalb des gültigen Bereichs",IF(NOT(ISNUMBER(D1710)),"Betrag fehlt oder ist keine Zahl",IF(D1710&lt;=0,"Betrag muss über 0 liegen",IF(ROUND(D1710,2)&lt;&gt;D1710,"Betrag hat mehr als 2 Nachkommastellen",IF(C1710&lt;SUMPRODUCT(--('Gutscheine'!$A$2:$A$501=B1710),'Gutscheine'!$B$2:$B$501),"Vor dem Ausgabedatum eingelöst",IF(ROUND(SUMPRODUCT(--($B$2:B1710=B1710),$D$2:D1710),2)&gt;ROUND(SUMPRODUCT(--('Gutscheine'!$A$2:$A$501=B1710),'Gutscheine'!$C$2:$C$501),2),"Übersteigt das Restguthaben","OK")))))))))))))</f>
        <v/>
      </c>
    </row>
    <row r="1711" spans="1:5">
      <c r="A1711" s="7"/>
      <c r="B1711" s="7"/>
      <c r="C1711" s="8"/>
      <c r="D1711" s="9"/>
      <c r="E1711" s="11">
        <f>IF(COUNTA(A1711:D1711)=0,"",IF(A1711="","Buchungs-ID fehlt",IF(SUMPRODUCT(--($A$2:$A$2001=A1711))&gt;1,"Doppelte Buchungs-ID",IF(B1711="","Gutschein-ID fehlt",IF(SUMPRODUCT(--('Gutscheine'!$A$2:$A$501=B1711))=0,"Unbekannte Gutschein-ID",IF(SUMPRODUCT(--('Gutscheine'!$A$2:$A$501=B1711))&gt;1,"Gutschein-ID steht doppelt auf „Gutscheine“",IF(NOT(ISNUMBER(C1711)),"Datum fehlt oder ist kein Datum",IF(OR(C1711&lt;DATE(2000,1,1),C1711&gt;DATE(2100,12,31)),"Datum außerhalb des gültigen Bereichs",IF(NOT(ISNUMBER(D1711)),"Betrag fehlt oder ist keine Zahl",IF(D1711&lt;=0,"Betrag muss über 0 liegen",IF(ROUND(D1711,2)&lt;&gt;D1711,"Betrag hat mehr als 2 Nachkommastellen",IF(C1711&lt;SUMPRODUCT(--('Gutscheine'!$A$2:$A$501=B1711),'Gutscheine'!$B$2:$B$501),"Vor dem Ausgabedatum eingelöst",IF(ROUND(SUMPRODUCT(--($B$2:B1711=B1711),$D$2:D1711),2)&gt;ROUND(SUMPRODUCT(--('Gutscheine'!$A$2:$A$501=B1711),'Gutscheine'!$C$2:$C$501),2),"Übersteigt das Restguthaben","OK")))))))))))))</f>
        <v/>
      </c>
    </row>
    <row r="1712" spans="1:5">
      <c r="A1712" s="7"/>
      <c r="B1712" s="7"/>
      <c r="C1712" s="8"/>
      <c r="D1712" s="9"/>
      <c r="E1712" s="11">
        <f>IF(COUNTA(A1712:D1712)=0,"",IF(A1712="","Buchungs-ID fehlt",IF(SUMPRODUCT(--($A$2:$A$2001=A1712))&gt;1,"Doppelte Buchungs-ID",IF(B1712="","Gutschein-ID fehlt",IF(SUMPRODUCT(--('Gutscheine'!$A$2:$A$501=B1712))=0,"Unbekannte Gutschein-ID",IF(SUMPRODUCT(--('Gutscheine'!$A$2:$A$501=B1712))&gt;1,"Gutschein-ID steht doppelt auf „Gutscheine“",IF(NOT(ISNUMBER(C1712)),"Datum fehlt oder ist kein Datum",IF(OR(C1712&lt;DATE(2000,1,1),C1712&gt;DATE(2100,12,31)),"Datum außerhalb des gültigen Bereichs",IF(NOT(ISNUMBER(D1712)),"Betrag fehlt oder ist keine Zahl",IF(D1712&lt;=0,"Betrag muss über 0 liegen",IF(ROUND(D1712,2)&lt;&gt;D1712,"Betrag hat mehr als 2 Nachkommastellen",IF(C1712&lt;SUMPRODUCT(--('Gutscheine'!$A$2:$A$501=B1712),'Gutscheine'!$B$2:$B$501),"Vor dem Ausgabedatum eingelöst",IF(ROUND(SUMPRODUCT(--($B$2:B1712=B1712),$D$2:D1712),2)&gt;ROUND(SUMPRODUCT(--('Gutscheine'!$A$2:$A$501=B1712),'Gutscheine'!$C$2:$C$501),2),"Übersteigt das Restguthaben","OK")))))))))))))</f>
        <v/>
      </c>
    </row>
    <row r="1713" spans="1:5">
      <c r="A1713" s="7"/>
      <c r="B1713" s="7"/>
      <c r="C1713" s="8"/>
      <c r="D1713" s="9"/>
      <c r="E1713" s="11">
        <f>IF(COUNTA(A1713:D1713)=0,"",IF(A1713="","Buchungs-ID fehlt",IF(SUMPRODUCT(--($A$2:$A$2001=A1713))&gt;1,"Doppelte Buchungs-ID",IF(B1713="","Gutschein-ID fehlt",IF(SUMPRODUCT(--('Gutscheine'!$A$2:$A$501=B1713))=0,"Unbekannte Gutschein-ID",IF(SUMPRODUCT(--('Gutscheine'!$A$2:$A$501=B1713))&gt;1,"Gutschein-ID steht doppelt auf „Gutscheine“",IF(NOT(ISNUMBER(C1713)),"Datum fehlt oder ist kein Datum",IF(OR(C1713&lt;DATE(2000,1,1),C1713&gt;DATE(2100,12,31)),"Datum außerhalb des gültigen Bereichs",IF(NOT(ISNUMBER(D1713)),"Betrag fehlt oder ist keine Zahl",IF(D1713&lt;=0,"Betrag muss über 0 liegen",IF(ROUND(D1713,2)&lt;&gt;D1713,"Betrag hat mehr als 2 Nachkommastellen",IF(C1713&lt;SUMPRODUCT(--('Gutscheine'!$A$2:$A$501=B1713),'Gutscheine'!$B$2:$B$501),"Vor dem Ausgabedatum eingelöst",IF(ROUND(SUMPRODUCT(--($B$2:B1713=B1713),$D$2:D1713),2)&gt;ROUND(SUMPRODUCT(--('Gutscheine'!$A$2:$A$501=B1713),'Gutscheine'!$C$2:$C$501),2),"Übersteigt das Restguthaben","OK")))))))))))))</f>
        <v/>
      </c>
    </row>
    <row r="1714" spans="1:5">
      <c r="A1714" s="7"/>
      <c r="B1714" s="7"/>
      <c r="C1714" s="8"/>
      <c r="D1714" s="9"/>
      <c r="E1714" s="11">
        <f>IF(COUNTA(A1714:D1714)=0,"",IF(A1714="","Buchungs-ID fehlt",IF(SUMPRODUCT(--($A$2:$A$2001=A1714))&gt;1,"Doppelte Buchungs-ID",IF(B1714="","Gutschein-ID fehlt",IF(SUMPRODUCT(--('Gutscheine'!$A$2:$A$501=B1714))=0,"Unbekannte Gutschein-ID",IF(SUMPRODUCT(--('Gutscheine'!$A$2:$A$501=B1714))&gt;1,"Gutschein-ID steht doppelt auf „Gutscheine“",IF(NOT(ISNUMBER(C1714)),"Datum fehlt oder ist kein Datum",IF(OR(C1714&lt;DATE(2000,1,1),C1714&gt;DATE(2100,12,31)),"Datum außerhalb des gültigen Bereichs",IF(NOT(ISNUMBER(D1714)),"Betrag fehlt oder ist keine Zahl",IF(D1714&lt;=0,"Betrag muss über 0 liegen",IF(ROUND(D1714,2)&lt;&gt;D1714,"Betrag hat mehr als 2 Nachkommastellen",IF(C1714&lt;SUMPRODUCT(--('Gutscheine'!$A$2:$A$501=B1714),'Gutscheine'!$B$2:$B$501),"Vor dem Ausgabedatum eingelöst",IF(ROUND(SUMPRODUCT(--($B$2:B1714=B1714),$D$2:D1714),2)&gt;ROUND(SUMPRODUCT(--('Gutscheine'!$A$2:$A$501=B1714),'Gutscheine'!$C$2:$C$501),2),"Übersteigt das Restguthaben","OK")))))))))))))</f>
        <v/>
      </c>
    </row>
    <row r="1715" spans="1:5">
      <c r="A1715" s="7"/>
      <c r="B1715" s="7"/>
      <c r="C1715" s="8"/>
      <c r="D1715" s="9"/>
      <c r="E1715" s="11">
        <f>IF(COUNTA(A1715:D1715)=0,"",IF(A1715="","Buchungs-ID fehlt",IF(SUMPRODUCT(--($A$2:$A$2001=A1715))&gt;1,"Doppelte Buchungs-ID",IF(B1715="","Gutschein-ID fehlt",IF(SUMPRODUCT(--('Gutscheine'!$A$2:$A$501=B1715))=0,"Unbekannte Gutschein-ID",IF(SUMPRODUCT(--('Gutscheine'!$A$2:$A$501=B1715))&gt;1,"Gutschein-ID steht doppelt auf „Gutscheine“",IF(NOT(ISNUMBER(C1715)),"Datum fehlt oder ist kein Datum",IF(OR(C1715&lt;DATE(2000,1,1),C1715&gt;DATE(2100,12,31)),"Datum außerhalb des gültigen Bereichs",IF(NOT(ISNUMBER(D1715)),"Betrag fehlt oder ist keine Zahl",IF(D1715&lt;=0,"Betrag muss über 0 liegen",IF(ROUND(D1715,2)&lt;&gt;D1715,"Betrag hat mehr als 2 Nachkommastellen",IF(C1715&lt;SUMPRODUCT(--('Gutscheine'!$A$2:$A$501=B1715),'Gutscheine'!$B$2:$B$501),"Vor dem Ausgabedatum eingelöst",IF(ROUND(SUMPRODUCT(--($B$2:B1715=B1715),$D$2:D1715),2)&gt;ROUND(SUMPRODUCT(--('Gutscheine'!$A$2:$A$501=B1715),'Gutscheine'!$C$2:$C$501),2),"Übersteigt das Restguthaben","OK")))))))))))))</f>
        <v/>
      </c>
    </row>
    <row r="1716" spans="1:5">
      <c r="A1716" s="7"/>
      <c r="B1716" s="7"/>
      <c r="C1716" s="8"/>
      <c r="D1716" s="9"/>
      <c r="E1716" s="11">
        <f>IF(COUNTA(A1716:D1716)=0,"",IF(A1716="","Buchungs-ID fehlt",IF(SUMPRODUCT(--($A$2:$A$2001=A1716))&gt;1,"Doppelte Buchungs-ID",IF(B1716="","Gutschein-ID fehlt",IF(SUMPRODUCT(--('Gutscheine'!$A$2:$A$501=B1716))=0,"Unbekannte Gutschein-ID",IF(SUMPRODUCT(--('Gutscheine'!$A$2:$A$501=B1716))&gt;1,"Gutschein-ID steht doppelt auf „Gutscheine“",IF(NOT(ISNUMBER(C1716)),"Datum fehlt oder ist kein Datum",IF(OR(C1716&lt;DATE(2000,1,1),C1716&gt;DATE(2100,12,31)),"Datum außerhalb des gültigen Bereichs",IF(NOT(ISNUMBER(D1716)),"Betrag fehlt oder ist keine Zahl",IF(D1716&lt;=0,"Betrag muss über 0 liegen",IF(ROUND(D1716,2)&lt;&gt;D1716,"Betrag hat mehr als 2 Nachkommastellen",IF(C1716&lt;SUMPRODUCT(--('Gutscheine'!$A$2:$A$501=B1716),'Gutscheine'!$B$2:$B$501),"Vor dem Ausgabedatum eingelöst",IF(ROUND(SUMPRODUCT(--($B$2:B1716=B1716),$D$2:D1716),2)&gt;ROUND(SUMPRODUCT(--('Gutscheine'!$A$2:$A$501=B1716),'Gutscheine'!$C$2:$C$501),2),"Übersteigt das Restguthaben","OK")))))))))))))</f>
        <v/>
      </c>
    </row>
    <row r="1717" spans="1:5">
      <c r="A1717" s="7"/>
      <c r="B1717" s="7"/>
      <c r="C1717" s="8"/>
      <c r="D1717" s="9"/>
      <c r="E1717" s="11">
        <f>IF(COUNTA(A1717:D1717)=0,"",IF(A1717="","Buchungs-ID fehlt",IF(SUMPRODUCT(--($A$2:$A$2001=A1717))&gt;1,"Doppelte Buchungs-ID",IF(B1717="","Gutschein-ID fehlt",IF(SUMPRODUCT(--('Gutscheine'!$A$2:$A$501=B1717))=0,"Unbekannte Gutschein-ID",IF(SUMPRODUCT(--('Gutscheine'!$A$2:$A$501=B1717))&gt;1,"Gutschein-ID steht doppelt auf „Gutscheine“",IF(NOT(ISNUMBER(C1717)),"Datum fehlt oder ist kein Datum",IF(OR(C1717&lt;DATE(2000,1,1),C1717&gt;DATE(2100,12,31)),"Datum außerhalb des gültigen Bereichs",IF(NOT(ISNUMBER(D1717)),"Betrag fehlt oder ist keine Zahl",IF(D1717&lt;=0,"Betrag muss über 0 liegen",IF(ROUND(D1717,2)&lt;&gt;D1717,"Betrag hat mehr als 2 Nachkommastellen",IF(C1717&lt;SUMPRODUCT(--('Gutscheine'!$A$2:$A$501=B1717),'Gutscheine'!$B$2:$B$501),"Vor dem Ausgabedatum eingelöst",IF(ROUND(SUMPRODUCT(--($B$2:B1717=B1717),$D$2:D1717),2)&gt;ROUND(SUMPRODUCT(--('Gutscheine'!$A$2:$A$501=B1717),'Gutscheine'!$C$2:$C$501),2),"Übersteigt das Restguthaben","OK")))))))))))))</f>
        <v/>
      </c>
    </row>
    <row r="1718" spans="1:5">
      <c r="A1718" s="7"/>
      <c r="B1718" s="7"/>
      <c r="C1718" s="8"/>
      <c r="D1718" s="9"/>
      <c r="E1718" s="11">
        <f>IF(COUNTA(A1718:D1718)=0,"",IF(A1718="","Buchungs-ID fehlt",IF(SUMPRODUCT(--($A$2:$A$2001=A1718))&gt;1,"Doppelte Buchungs-ID",IF(B1718="","Gutschein-ID fehlt",IF(SUMPRODUCT(--('Gutscheine'!$A$2:$A$501=B1718))=0,"Unbekannte Gutschein-ID",IF(SUMPRODUCT(--('Gutscheine'!$A$2:$A$501=B1718))&gt;1,"Gutschein-ID steht doppelt auf „Gutscheine“",IF(NOT(ISNUMBER(C1718)),"Datum fehlt oder ist kein Datum",IF(OR(C1718&lt;DATE(2000,1,1),C1718&gt;DATE(2100,12,31)),"Datum außerhalb des gültigen Bereichs",IF(NOT(ISNUMBER(D1718)),"Betrag fehlt oder ist keine Zahl",IF(D1718&lt;=0,"Betrag muss über 0 liegen",IF(ROUND(D1718,2)&lt;&gt;D1718,"Betrag hat mehr als 2 Nachkommastellen",IF(C1718&lt;SUMPRODUCT(--('Gutscheine'!$A$2:$A$501=B1718),'Gutscheine'!$B$2:$B$501),"Vor dem Ausgabedatum eingelöst",IF(ROUND(SUMPRODUCT(--($B$2:B1718=B1718),$D$2:D1718),2)&gt;ROUND(SUMPRODUCT(--('Gutscheine'!$A$2:$A$501=B1718),'Gutscheine'!$C$2:$C$501),2),"Übersteigt das Restguthaben","OK")))))))))))))</f>
        <v/>
      </c>
    </row>
    <row r="1719" spans="1:5">
      <c r="A1719" s="7"/>
      <c r="B1719" s="7"/>
      <c r="C1719" s="8"/>
      <c r="D1719" s="9"/>
      <c r="E1719" s="11">
        <f>IF(COUNTA(A1719:D1719)=0,"",IF(A1719="","Buchungs-ID fehlt",IF(SUMPRODUCT(--($A$2:$A$2001=A1719))&gt;1,"Doppelte Buchungs-ID",IF(B1719="","Gutschein-ID fehlt",IF(SUMPRODUCT(--('Gutscheine'!$A$2:$A$501=B1719))=0,"Unbekannte Gutschein-ID",IF(SUMPRODUCT(--('Gutscheine'!$A$2:$A$501=B1719))&gt;1,"Gutschein-ID steht doppelt auf „Gutscheine“",IF(NOT(ISNUMBER(C1719)),"Datum fehlt oder ist kein Datum",IF(OR(C1719&lt;DATE(2000,1,1),C1719&gt;DATE(2100,12,31)),"Datum außerhalb des gültigen Bereichs",IF(NOT(ISNUMBER(D1719)),"Betrag fehlt oder ist keine Zahl",IF(D1719&lt;=0,"Betrag muss über 0 liegen",IF(ROUND(D1719,2)&lt;&gt;D1719,"Betrag hat mehr als 2 Nachkommastellen",IF(C1719&lt;SUMPRODUCT(--('Gutscheine'!$A$2:$A$501=B1719),'Gutscheine'!$B$2:$B$501),"Vor dem Ausgabedatum eingelöst",IF(ROUND(SUMPRODUCT(--($B$2:B1719=B1719),$D$2:D1719),2)&gt;ROUND(SUMPRODUCT(--('Gutscheine'!$A$2:$A$501=B1719),'Gutscheine'!$C$2:$C$501),2),"Übersteigt das Restguthaben","OK")))))))))))))</f>
        <v/>
      </c>
    </row>
    <row r="1720" spans="1:5">
      <c r="A1720" s="7"/>
      <c r="B1720" s="7"/>
      <c r="C1720" s="8"/>
      <c r="D1720" s="9"/>
      <c r="E1720" s="11">
        <f>IF(COUNTA(A1720:D1720)=0,"",IF(A1720="","Buchungs-ID fehlt",IF(SUMPRODUCT(--($A$2:$A$2001=A1720))&gt;1,"Doppelte Buchungs-ID",IF(B1720="","Gutschein-ID fehlt",IF(SUMPRODUCT(--('Gutscheine'!$A$2:$A$501=B1720))=0,"Unbekannte Gutschein-ID",IF(SUMPRODUCT(--('Gutscheine'!$A$2:$A$501=B1720))&gt;1,"Gutschein-ID steht doppelt auf „Gutscheine“",IF(NOT(ISNUMBER(C1720)),"Datum fehlt oder ist kein Datum",IF(OR(C1720&lt;DATE(2000,1,1),C1720&gt;DATE(2100,12,31)),"Datum außerhalb des gültigen Bereichs",IF(NOT(ISNUMBER(D1720)),"Betrag fehlt oder ist keine Zahl",IF(D1720&lt;=0,"Betrag muss über 0 liegen",IF(ROUND(D1720,2)&lt;&gt;D1720,"Betrag hat mehr als 2 Nachkommastellen",IF(C1720&lt;SUMPRODUCT(--('Gutscheine'!$A$2:$A$501=B1720),'Gutscheine'!$B$2:$B$501),"Vor dem Ausgabedatum eingelöst",IF(ROUND(SUMPRODUCT(--($B$2:B1720=B1720),$D$2:D1720),2)&gt;ROUND(SUMPRODUCT(--('Gutscheine'!$A$2:$A$501=B1720),'Gutscheine'!$C$2:$C$501),2),"Übersteigt das Restguthaben","OK")))))))))))))</f>
        <v/>
      </c>
    </row>
    <row r="1721" spans="1:5">
      <c r="A1721" s="7"/>
      <c r="B1721" s="7"/>
      <c r="C1721" s="8"/>
      <c r="D1721" s="9"/>
      <c r="E1721" s="11">
        <f>IF(COUNTA(A1721:D1721)=0,"",IF(A1721="","Buchungs-ID fehlt",IF(SUMPRODUCT(--($A$2:$A$2001=A1721))&gt;1,"Doppelte Buchungs-ID",IF(B1721="","Gutschein-ID fehlt",IF(SUMPRODUCT(--('Gutscheine'!$A$2:$A$501=B1721))=0,"Unbekannte Gutschein-ID",IF(SUMPRODUCT(--('Gutscheine'!$A$2:$A$501=B1721))&gt;1,"Gutschein-ID steht doppelt auf „Gutscheine“",IF(NOT(ISNUMBER(C1721)),"Datum fehlt oder ist kein Datum",IF(OR(C1721&lt;DATE(2000,1,1),C1721&gt;DATE(2100,12,31)),"Datum außerhalb des gültigen Bereichs",IF(NOT(ISNUMBER(D1721)),"Betrag fehlt oder ist keine Zahl",IF(D1721&lt;=0,"Betrag muss über 0 liegen",IF(ROUND(D1721,2)&lt;&gt;D1721,"Betrag hat mehr als 2 Nachkommastellen",IF(C1721&lt;SUMPRODUCT(--('Gutscheine'!$A$2:$A$501=B1721),'Gutscheine'!$B$2:$B$501),"Vor dem Ausgabedatum eingelöst",IF(ROUND(SUMPRODUCT(--($B$2:B1721=B1721),$D$2:D1721),2)&gt;ROUND(SUMPRODUCT(--('Gutscheine'!$A$2:$A$501=B1721),'Gutscheine'!$C$2:$C$501),2),"Übersteigt das Restguthaben","OK")))))))))))))</f>
        <v/>
      </c>
    </row>
    <row r="1722" spans="1:5">
      <c r="A1722" s="7"/>
      <c r="B1722" s="7"/>
      <c r="C1722" s="8"/>
      <c r="D1722" s="9"/>
      <c r="E1722" s="11">
        <f>IF(COUNTA(A1722:D1722)=0,"",IF(A1722="","Buchungs-ID fehlt",IF(SUMPRODUCT(--($A$2:$A$2001=A1722))&gt;1,"Doppelte Buchungs-ID",IF(B1722="","Gutschein-ID fehlt",IF(SUMPRODUCT(--('Gutscheine'!$A$2:$A$501=B1722))=0,"Unbekannte Gutschein-ID",IF(SUMPRODUCT(--('Gutscheine'!$A$2:$A$501=B1722))&gt;1,"Gutschein-ID steht doppelt auf „Gutscheine“",IF(NOT(ISNUMBER(C1722)),"Datum fehlt oder ist kein Datum",IF(OR(C1722&lt;DATE(2000,1,1),C1722&gt;DATE(2100,12,31)),"Datum außerhalb des gültigen Bereichs",IF(NOT(ISNUMBER(D1722)),"Betrag fehlt oder ist keine Zahl",IF(D1722&lt;=0,"Betrag muss über 0 liegen",IF(ROUND(D1722,2)&lt;&gt;D1722,"Betrag hat mehr als 2 Nachkommastellen",IF(C1722&lt;SUMPRODUCT(--('Gutscheine'!$A$2:$A$501=B1722),'Gutscheine'!$B$2:$B$501),"Vor dem Ausgabedatum eingelöst",IF(ROUND(SUMPRODUCT(--($B$2:B1722=B1722),$D$2:D1722),2)&gt;ROUND(SUMPRODUCT(--('Gutscheine'!$A$2:$A$501=B1722),'Gutscheine'!$C$2:$C$501),2),"Übersteigt das Restguthaben","OK")))))))))))))</f>
        <v/>
      </c>
    </row>
    <row r="1723" spans="1:5">
      <c r="A1723" s="7"/>
      <c r="B1723" s="7"/>
      <c r="C1723" s="8"/>
      <c r="D1723" s="9"/>
      <c r="E1723" s="11">
        <f>IF(COUNTA(A1723:D1723)=0,"",IF(A1723="","Buchungs-ID fehlt",IF(SUMPRODUCT(--($A$2:$A$2001=A1723))&gt;1,"Doppelte Buchungs-ID",IF(B1723="","Gutschein-ID fehlt",IF(SUMPRODUCT(--('Gutscheine'!$A$2:$A$501=B1723))=0,"Unbekannte Gutschein-ID",IF(SUMPRODUCT(--('Gutscheine'!$A$2:$A$501=B1723))&gt;1,"Gutschein-ID steht doppelt auf „Gutscheine“",IF(NOT(ISNUMBER(C1723)),"Datum fehlt oder ist kein Datum",IF(OR(C1723&lt;DATE(2000,1,1),C1723&gt;DATE(2100,12,31)),"Datum außerhalb des gültigen Bereichs",IF(NOT(ISNUMBER(D1723)),"Betrag fehlt oder ist keine Zahl",IF(D1723&lt;=0,"Betrag muss über 0 liegen",IF(ROUND(D1723,2)&lt;&gt;D1723,"Betrag hat mehr als 2 Nachkommastellen",IF(C1723&lt;SUMPRODUCT(--('Gutscheine'!$A$2:$A$501=B1723),'Gutscheine'!$B$2:$B$501),"Vor dem Ausgabedatum eingelöst",IF(ROUND(SUMPRODUCT(--($B$2:B1723=B1723),$D$2:D1723),2)&gt;ROUND(SUMPRODUCT(--('Gutscheine'!$A$2:$A$501=B1723),'Gutscheine'!$C$2:$C$501),2),"Übersteigt das Restguthaben","OK")))))))))))))</f>
        <v/>
      </c>
    </row>
    <row r="1724" spans="1:5">
      <c r="A1724" s="7"/>
      <c r="B1724" s="7"/>
      <c r="C1724" s="8"/>
      <c r="D1724" s="9"/>
      <c r="E1724" s="11">
        <f>IF(COUNTA(A1724:D1724)=0,"",IF(A1724="","Buchungs-ID fehlt",IF(SUMPRODUCT(--($A$2:$A$2001=A1724))&gt;1,"Doppelte Buchungs-ID",IF(B1724="","Gutschein-ID fehlt",IF(SUMPRODUCT(--('Gutscheine'!$A$2:$A$501=B1724))=0,"Unbekannte Gutschein-ID",IF(SUMPRODUCT(--('Gutscheine'!$A$2:$A$501=B1724))&gt;1,"Gutschein-ID steht doppelt auf „Gutscheine“",IF(NOT(ISNUMBER(C1724)),"Datum fehlt oder ist kein Datum",IF(OR(C1724&lt;DATE(2000,1,1),C1724&gt;DATE(2100,12,31)),"Datum außerhalb des gültigen Bereichs",IF(NOT(ISNUMBER(D1724)),"Betrag fehlt oder ist keine Zahl",IF(D1724&lt;=0,"Betrag muss über 0 liegen",IF(ROUND(D1724,2)&lt;&gt;D1724,"Betrag hat mehr als 2 Nachkommastellen",IF(C1724&lt;SUMPRODUCT(--('Gutscheine'!$A$2:$A$501=B1724),'Gutscheine'!$B$2:$B$501),"Vor dem Ausgabedatum eingelöst",IF(ROUND(SUMPRODUCT(--($B$2:B1724=B1724),$D$2:D1724),2)&gt;ROUND(SUMPRODUCT(--('Gutscheine'!$A$2:$A$501=B1724),'Gutscheine'!$C$2:$C$501),2),"Übersteigt das Restguthaben","OK")))))))))))))</f>
        <v/>
      </c>
    </row>
    <row r="1725" spans="1:5">
      <c r="A1725" s="7"/>
      <c r="B1725" s="7"/>
      <c r="C1725" s="8"/>
      <c r="D1725" s="9"/>
      <c r="E1725" s="11">
        <f>IF(COUNTA(A1725:D1725)=0,"",IF(A1725="","Buchungs-ID fehlt",IF(SUMPRODUCT(--($A$2:$A$2001=A1725))&gt;1,"Doppelte Buchungs-ID",IF(B1725="","Gutschein-ID fehlt",IF(SUMPRODUCT(--('Gutscheine'!$A$2:$A$501=B1725))=0,"Unbekannte Gutschein-ID",IF(SUMPRODUCT(--('Gutscheine'!$A$2:$A$501=B1725))&gt;1,"Gutschein-ID steht doppelt auf „Gutscheine“",IF(NOT(ISNUMBER(C1725)),"Datum fehlt oder ist kein Datum",IF(OR(C1725&lt;DATE(2000,1,1),C1725&gt;DATE(2100,12,31)),"Datum außerhalb des gültigen Bereichs",IF(NOT(ISNUMBER(D1725)),"Betrag fehlt oder ist keine Zahl",IF(D1725&lt;=0,"Betrag muss über 0 liegen",IF(ROUND(D1725,2)&lt;&gt;D1725,"Betrag hat mehr als 2 Nachkommastellen",IF(C1725&lt;SUMPRODUCT(--('Gutscheine'!$A$2:$A$501=B1725),'Gutscheine'!$B$2:$B$501),"Vor dem Ausgabedatum eingelöst",IF(ROUND(SUMPRODUCT(--($B$2:B1725=B1725),$D$2:D1725),2)&gt;ROUND(SUMPRODUCT(--('Gutscheine'!$A$2:$A$501=B1725),'Gutscheine'!$C$2:$C$501),2),"Übersteigt das Restguthaben","OK")))))))))))))</f>
        <v/>
      </c>
    </row>
    <row r="1726" spans="1:5">
      <c r="A1726" s="7"/>
      <c r="B1726" s="7"/>
      <c r="C1726" s="8"/>
      <c r="D1726" s="9"/>
      <c r="E1726" s="11">
        <f>IF(COUNTA(A1726:D1726)=0,"",IF(A1726="","Buchungs-ID fehlt",IF(SUMPRODUCT(--($A$2:$A$2001=A1726))&gt;1,"Doppelte Buchungs-ID",IF(B1726="","Gutschein-ID fehlt",IF(SUMPRODUCT(--('Gutscheine'!$A$2:$A$501=B1726))=0,"Unbekannte Gutschein-ID",IF(SUMPRODUCT(--('Gutscheine'!$A$2:$A$501=B1726))&gt;1,"Gutschein-ID steht doppelt auf „Gutscheine“",IF(NOT(ISNUMBER(C1726)),"Datum fehlt oder ist kein Datum",IF(OR(C1726&lt;DATE(2000,1,1),C1726&gt;DATE(2100,12,31)),"Datum außerhalb des gültigen Bereichs",IF(NOT(ISNUMBER(D1726)),"Betrag fehlt oder ist keine Zahl",IF(D1726&lt;=0,"Betrag muss über 0 liegen",IF(ROUND(D1726,2)&lt;&gt;D1726,"Betrag hat mehr als 2 Nachkommastellen",IF(C1726&lt;SUMPRODUCT(--('Gutscheine'!$A$2:$A$501=B1726),'Gutscheine'!$B$2:$B$501),"Vor dem Ausgabedatum eingelöst",IF(ROUND(SUMPRODUCT(--($B$2:B1726=B1726),$D$2:D1726),2)&gt;ROUND(SUMPRODUCT(--('Gutscheine'!$A$2:$A$501=B1726),'Gutscheine'!$C$2:$C$501),2),"Übersteigt das Restguthaben","OK")))))))))))))</f>
        <v/>
      </c>
    </row>
    <row r="1727" spans="1:5">
      <c r="A1727" s="7"/>
      <c r="B1727" s="7"/>
      <c r="C1727" s="8"/>
      <c r="D1727" s="9"/>
      <c r="E1727" s="11">
        <f>IF(COUNTA(A1727:D1727)=0,"",IF(A1727="","Buchungs-ID fehlt",IF(SUMPRODUCT(--($A$2:$A$2001=A1727))&gt;1,"Doppelte Buchungs-ID",IF(B1727="","Gutschein-ID fehlt",IF(SUMPRODUCT(--('Gutscheine'!$A$2:$A$501=B1727))=0,"Unbekannte Gutschein-ID",IF(SUMPRODUCT(--('Gutscheine'!$A$2:$A$501=B1727))&gt;1,"Gutschein-ID steht doppelt auf „Gutscheine“",IF(NOT(ISNUMBER(C1727)),"Datum fehlt oder ist kein Datum",IF(OR(C1727&lt;DATE(2000,1,1),C1727&gt;DATE(2100,12,31)),"Datum außerhalb des gültigen Bereichs",IF(NOT(ISNUMBER(D1727)),"Betrag fehlt oder ist keine Zahl",IF(D1727&lt;=0,"Betrag muss über 0 liegen",IF(ROUND(D1727,2)&lt;&gt;D1727,"Betrag hat mehr als 2 Nachkommastellen",IF(C1727&lt;SUMPRODUCT(--('Gutscheine'!$A$2:$A$501=B1727),'Gutscheine'!$B$2:$B$501),"Vor dem Ausgabedatum eingelöst",IF(ROUND(SUMPRODUCT(--($B$2:B1727=B1727),$D$2:D1727),2)&gt;ROUND(SUMPRODUCT(--('Gutscheine'!$A$2:$A$501=B1727),'Gutscheine'!$C$2:$C$501),2),"Übersteigt das Restguthaben","OK")))))))))))))</f>
        <v/>
      </c>
    </row>
    <row r="1728" spans="1:5">
      <c r="A1728" s="7"/>
      <c r="B1728" s="7"/>
      <c r="C1728" s="8"/>
      <c r="D1728" s="9"/>
      <c r="E1728" s="11">
        <f>IF(COUNTA(A1728:D1728)=0,"",IF(A1728="","Buchungs-ID fehlt",IF(SUMPRODUCT(--($A$2:$A$2001=A1728))&gt;1,"Doppelte Buchungs-ID",IF(B1728="","Gutschein-ID fehlt",IF(SUMPRODUCT(--('Gutscheine'!$A$2:$A$501=B1728))=0,"Unbekannte Gutschein-ID",IF(SUMPRODUCT(--('Gutscheine'!$A$2:$A$501=B1728))&gt;1,"Gutschein-ID steht doppelt auf „Gutscheine“",IF(NOT(ISNUMBER(C1728)),"Datum fehlt oder ist kein Datum",IF(OR(C1728&lt;DATE(2000,1,1),C1728&gt;DATE(2100,12,31)),"Datum außerhalb des gültigen Bereichs",IF(NOT(ISNUMBER(D1728)),"Betrag fehlt oder ist keine Zahl",IF(D1728&lt;=0,"Betrag muss über 0 liegen",IF(ROUND(D1728,2)&lt;&gt;D1728,"Betrag hat mehr als 2 Nachkommastellen",IF(C1728&lt;SUMPRODUCT(--('Gutscheine'!$A$2:$A$501=B1728),'Gutscheine'!$B$2:$B$501),"Vor dem Ausgabedatum eingelöst",IF(ROUND(SUMPRODUCT(--($B$2:B1728=B1728),$D$2:D1728),2)&gt;ROUND(SUMPRODUCT(--('Gutscheine'!$A$2:$A$501=B1728),'Gutscheine'!$C$2:$C$501),2),"Übersteigt das Restguthaben","OK")))))))))))))</f>
        <v/>
      </c>
    </row>
    <row r="1729" spans="1:5">
      <c r="A1729" s="7"/>
      <c r="B1729" s="7"/>
      <c r="C1729" s="8"/>
      <c r="D1729" s="9"/>
      <c r="E1729" s="11">
        <f>IF(COUNTA(A1729:D1729)=0,"",IF(A1729="","Buchungs-ID fehlt",IF(SUMPRODUCT(--($A$2:$A$2001=A1729))&gt;1,"Doppelte Buchungs-ID",IF(B1729="","Gutschein-ID fehlt",IF(SUMPRODUCT(--('Gutscheine'!$A$2:$A$501=B1729))=0,"Unbekannte Gutschein-ID",IF(SUMPRODUCT(--('Gutscheine'!$A$2:$A$501=B1729))&gt;1,"Gutschein-ID steht doppelt auf „Gutscheine“",IF(NOT(ISNUMBER(C1729)),"Datum fehlt oder ist kein Datum",IF(OR(C1729&lt;DATE(2000,1,1),C1729&gt;DATE(2100,12,31)),"Datum außerhalb des gültigen Bereichs",IF(NOT(ISNUMBER(D1729)),"Betrag fehlt oder ist keine Zahl",IF(D1729&lt;=0,"Betrag muss über 0 liegen",IF(ROUND(D1729,2)&lt;&gt;D1729,"Betrag hat mehr als 2 Nachkommastellen",IF(C1729&lt;SUMPRODUCT(--('Gutscheine'!$A$2:$A$501=B1729),'Gutscheine'!$B$2:$B$501),"Vor dem Ausgabedatum eingelöst",IF(ROUND(SUMPRODUCT(--($B$2:B1729=B1729),$D$2:D1729),2)&gt;ROUND(SUMPRODUCT(--('Gutscheine'!$A$2:$A$501=B1729),'Gutscheine'!$C$2:$C$501),2),"Übersteigt das Restguthaben","OK")))))))))))))</f>
        <v/>
      </c>
    </row>
    <row r="1730" spans="1:5">
      <c r="A1730" s="7"/>
      <c r="B1730" s="7"/>
      <c r="C1730" s="8"/>
      <c r="D1730" s="9"/>
      <c r="E1730" s="11">
        <f>IF(COUNTA(A1730:D1730)=0,"",IF(A1730="","Buchungs-ID fehlt",IF(SUMPRODUCT(--($A$2:$A$2001=A1730))&gt;1,"Doppelte Buchungs-ID",IF(B1730="","Gutschein-ID fehlt",IF(SUMPRODUCT(--('Gutscheine'!$A$2:$A$501=B1730))=0,"Unbekannte Gutschein-ID",IF(SUMPRODUCT(--('Gutscheine'!$A$2:$A$501=B1730))&gt;1,"Gutschein-ID steht doppelt auf „Gutscheine“",IF(NOT(ISNUMBER(C1730)),"Datum fehlt oder ist kein Datum",IF(OR(C1730&lt;DATE(2000,1,1),C1730&gt;DATE(2100,12,31)),"Datum außerhalb des gültigen Bereichs",IF(NOT(ISNUMBER(D1730)),"Betrag fehlt oder ist keine Zahl",IF(D1730&lt;=0,"Betrag muss über 0 liegen",IF(ROUND(D1730,2)&lt;&gt;D1730,"Betrag hat mehr als 2 Nachkommastellen",IF(C1730&lt;SUMPRODUCT(--('Gutscheine'!$A$2:$A$501=B1730),'Gutscheine'!$B$2:$B$501),"Vor dem Ausgabedatum eingelöst",IF(ROUND(SUMPRODUCT(--($B$2:B1730=B1730),$D$2:D1730),2)&gt;ROUND(SUMPRODUCT(--('Gutscheine'!$A$2:$A$501=B1730),'Gutscheine'!$C$2:$C$501),2),"Übersteigt das Restguthaben","OK")))))))))))))</f>
        <v/>
      </c>
    </row>
    <row r="1731" spans="1:5">
      <c r="A1731" s="7"/>
      <c r="B1731" s="7"/>
      <c r="C1731" s="8"/>
      <c r="D1731" s="9"/>
      <c r="E1731" s="11">
        <f>IF(COUNTA(A1731:D1731)=0,"",IF(A1731="","Buchungs-ID fehlt",IF(SUMPRODUCT(--($A$2:$A$2001=A1731))&gt;1,"Doppelte Buchungs-ID",IF(B1731="","Gutschein-ID fehlt",IF(SUMPRODUCT(--('Gutscheine'!$A$2:$A$501=B1731))=0,"Unbekannte Gutschein-ID",IF(SUMPRODUCT(--('Gutscheine'!$A$2:$A$501=B1731))&gt;1,"Gutschein-ID steht doppelt auf „Gutscheine“",IF(NOT(ISNUMBER(C1731)),"Datum fehlt oder ist kein Datum",IF(OR(C1731&lt;DATE(2000,1,1),C1731&gt;DATE(2100,12,31)),"Datum außerhalb des gültigen Bereichs",IF(NOT(ISNUMBER(D1731)),"Betrag fehlt oder ist keine Zahl",IF(D1731&lt;=0,"Betrag muss über 0 liegen",IF(ROUND(D1731,2)&lt;&gt;D1731,"Betrag hat mehr als 2 Nachkommastellen",IF(C1731&lt;SUMPRODUCT(--('Gutscheine'!$A$2:$A$501=B1731),'Gutscheine'!$B$2:$B$501),"Vor dem Ausgabedatum eingelöst",IF(ROUND(SUMPRODUCT(--($B$2:B1731=B1731),$D$2:D1731),2)&gt;ROUND(SUMPRODUCT(--('Gutscheine'!$A$2:$A$501=B1731),'Gutscheine'!$C$2:$C$501),2),"Übersteigt das Restguthaben","OK")))))))))))))</f>
        <v/>
      </c>
    </row>
    <row r="1732" spans="1:5">
      <c r="A1732" s="7"/>
      <c r="B1732" s="7"/>
      <c r="C1732" s="8"/>
      <c r="D1732" s="9"/>
      <c r="E1732" s="11">
        <f>IF(COUNTA(A1732:D1732)=0,"",IF(A1732="","Buchungs-ID fehlt",IF(SUMPRODUCT(--($A$2:$A$2001=A1732))&gt;1,"Doppelte Buchungs-ID",IF(B1732="","Gutschein-ID fehlt",IF(SUMPRODUCT(--('Gutscheine'!$A$2:$A$501=B1732))=0,"Unbekannte Gutschein-ID",IF(SUMPRODUCT(--('Gutscheine'!$A$2:$A$501=B1732))&gt;1,"Gutschein-ID steht doppelt auf „Gutscheine“",IF(NOT(ISNUMBER(C1732)),"Datum fehlt oder ist kein Datum",IF(OR(C1732&lt;DATE(2000,1,1),C1732&gt;DATE(2100,12,31)),"Datum außerhalb des gültigen Bereichs",IF(NOT(ISNUMBER(D1732)),"Betrag fehlt oder ist keine Zahl",IF(D1732&lt;=0,"Betrag muss über 0 liegen",IF(ROUND(D1732,2)&lt;&gt;D1732,"Betrag hat mehr als 2 Nachkommastellen",IF(C1732&lt;SUMPRODUCT(--('Gutscheine'!$A$2:$A$501=B1732),'Gutscheine'!$B$2:$B$501),"Vor dem Ausgabedatum eingelöst",IF(ROUND(SUMPRODUCT(--($B$2:B1732=B1732),$D$2:D1732),2)&gt;ROUND(SUMPRODUCT(--('Gutscheine'!$A$2:$A$501=B1732),'Gutscheine'!$C$2:$C$501),2),"Übersteigt das Restguthaben","OK")))))))))))))</f>
        <v/>
      </c>
    </row>
    <row r="1733" spans="1:5">
      <c r="A1733" s="7"/>
      <c r="B1733" s="7"/>
      <c r="C1733" s="8"/>
      <c r="D1733" s="9"/>
      <c r="E1733" s="11">
        <f>IF(COUNTA(A1733:D1733)=0,"",IF(A1733="","Buchungs-ID fehlt",IF(SUMPRODUCT(--($A$2:$A$2001=A1733))&gt;1,"Doppelte Buchungs-ID",IF(B1733="","Gutschein-ID fehlt",IF(SUMPRODUCT(--('Gutscheine'!$A$2:$A$501=B1733))=0,"Unbekannte Gutschein-ID",IF(SUMPRODUCT(--('Gutscheine'!$A$2:$A$501=B1733))&gt;1,"Gutschein-ID steht doppelt auf „Gutscheine“",IF(NOT(ISNUMBER(C1733)),"Datum fehlt oder ist kein Datum",IF(OR(C1733&lt;DATE(2000,1,1),C1733&gt;DATE(2100,12,31)),"Datum außerhalb des gültigen Bereichs",IF(NOT(ISNUMBER(D1733)),"Betrag fehlt oder ist keine Zahl",IF(D1733&lt;=0,"Betrag muss über 0 liegen",IF(ROUND(D1733,2)&lt;&gt;D1733,"Betrag hat mehr als 2 Nachkommastellen",IF(C1733&lt;SUMPRODUCT(--('Gutscheine'!$A$2:$A$501=B1733),'Gutscheine'!$B$2:$B$501),"Vor dem Ausgabedatum eingelöst",IF(ROUND(SUMPRODUCT(--($B$2:B1733=B1733),$D$2:D1733),2)&gt;ROUND(SUMPRODUCT(--('Gutscheine'!$A$2:$A$501=B1733),'Gutscheine'!$C$2:$C$501),2),"Übersteigt das Restguthaben","OK")))))))))))))</f>
        <v/>
      </c>
    </row>
    <row r="1734" spans="1:5">
      <c r="A1734" s="7"/>
      <c r="B1734" s="7"/>
      <c r="C1734" s="8"/>
      <c r="D1734" s="9"/>
      <c r="E1734" s="11">
        <f>IF(COUNTA(A1734:D1734)=0,"",IF(A1734="","Buchungs-ID fehlt",IF(SUMPRODUCT(--($A$2:$A$2001=A1734))&gt;1,"Doppelte Buchungs-ID",IF(B1734="","Gutschein-ID fehlt",IF(SUMPRODUCT(--('Gutscheine'!$A$2:$A$501=B1734))=0,"Unbekannte Gutschein-ID",IF(SUMPRODUCT(--('Gutscheine'!$A$2:$A$501=B1734))&gt;1,"Gutschein-ID steht doppelt auf „Gutscheine“",IF(NOT(ISNUMBER(C1734)),"Datum fehlt oder ist kein Datum",IF(OR(C1734&lt;DATE(2000,1,1),C1734&gt;DATE(2100,12,31)),"Datum außerhalb des gültigen Bereichs",IF(NOT(ISNUMBER(D1734)),"Betrag fehlt oder ist keine Zahl",IF(D1734&lt;=0,"Betrag muss über 0 liegen",IF(ROUND(D1734,2)&lt;&gt;D1734,"Betrag hat mehr als 2 Nachkommastellen",IF(C1734&lt;SUMPRODUCT(--('Gutscheine'!$A$2:$A$501=B1734),'Gutscheine'!$B$2:$B$501),"Vor dem Ausgabedatum eingelöst",IF(ROUND(SUMPRODUCT(--($B$2:B1734=B1734),$D$2:D1734),2)&gt;ROUND(SUMPRODUCT(--('Gutscheine'!$A$2:$A$501=B1734),'Gutscheine'!$C$2:$C$501),2),"Übersteigt das Restguthaben","OK")))))))))))))</f>
        <v/>
      </c>
    </row>
    <row r="1735" spans="1:5">
      <c r="A1735" s="7"/>
      <c r="B1735" s="7"/>
      <c r="C1735" s="8"/>
      <c r="D1735" s="9"/>
      <c r="E1735" s="11">
        <f>IF(COUNTA(A1735:D1735)=0,"",IF(A1735="","Buchungs-ID fehlt",IF(SUMPRODUCT(--($A$2:$A$2001=A1735))&gt;1,"Doppelte Buchungs-ID",IF(B1735="","Gutschein-ID fehlt",IF(SUMPRODUCT(--('Gutscheine'!$A$2:$A$501=B1735))=0,"Unbekannte Gutschein-ID",IF(SUMPRODUCT(--('Gutscheine'!$A$2:$A$501=B1735))&gt;1,"Gutschein-ID steht doppelt auf „Gutscheine“",IF(NOT(ISNUMBER(C1735)),"Datum fehlt oder ist kein Datum",IF(OR(C1735&lt;DATE(2000,1,1),C1735&gt;DATE(2100,12,31)),"Datum außerhalb des gültigen Bereichs",IF(NOT(ISNUMBER(D1735)),"Betrag fehlt oder ist keine Zahl",IF(D1735&lt;=0,"Betrag muss über 0 liegen",IF(ROUND(D1735,2)&lt;&gt;D1735,"Betrag hat mehr als 2 Nachkommastellen",IF(C1735&lt;SUMPRODUCT(--('Gutscheine'!$A$2:$A$501=B1735),'Gutscheine'!$B$2:$B$501),"Vor dem Ausgabedatum eingelöst",IF(ROUND(SUMPRODUCT(--($B$2:B1735=B1735),$D$2:D1735),2)&gt;ROUND(SUMPRODUCT(--('Gutscheine'!$A$2:$A$501=B1735),'Gutscheine'!$C$2:$C$501),2),"Übersteigt das Restguthaben","OK")))))))))))))</f>
        <v/>
      </c>
    </row>
    <row r="1736" spans="1:5">
      <c r="A1736" s="7"/>
      <c r="B1736" s="7"/>
      <c r="C1736" s="8"/>
      <c r="D1736" s="9"/>
      <c r="E1736" s="11">
        <f>IF(COUNTA(A1736:D1736)=0,"",IF(A1736="","Buchungs-ID fehlt",IF(SUMPRODUCT(--($A$2:$A$2001=A1736))&gt;1,"Doppelte Buchungs-ID",IF(B1736="","Gutschein-ID fehlt",IF(SUMPRODUCT(--('Gutscheine'!$A$2:$A$501=B1736))=0,"Unbekannte Gutschein-ID",IF(SUMPRODUCT(--('Gutscheine'!$A$2:$A$501=B1736))&gt;1,"Gutschein-ID steht doppelt auf „Gutscheine“",IF(NOT(ISNUMBER(C1736)),"Datum fehlt oder ist kein Datum",IF(OR(C1736&lt;DATE(2000,1,1),C1736&gt;DATE(2100,12,31)),"Datum außerhalb des gültigen Bereichs",IF(NOT(ISNUMBER(D1736)),"Betrag fehlt oder ist keine Zahl",IF(D1736&lt;=0,"Betrag muss über 0 liegen",IF(ROUND(D1736,2)&lt;&gt;D1736,"Betrag hat mehr als 2 Nachkommastellen",IF(C1736&lt;SUMPRODUCT(--('Gutscheine'!$A$2:$A$501=B1736),'Gutscheine'!$B$2:$B$501),"Vor dem Ausgabedatum eingelöst",IF(ROUND(SUMPRODUCT(--($B$2:B1736=B1736),$D$2:D1736),2)&gt;ROUND(SUMPRODUCT(--('Gutscheine'!$A$2:$A$501=B1736),'Gutscheine'!$C$2:$C$501),2),"Übersteigt das Restguthaben","OK")))))))))))))</f>
        <v/>
      </c>
    </row>
    <row r="1737" spans="1:5">
      <c r="A1737" s="7"/>
      <c r="B1737" s="7"/>
      <c r="C1737" s="8"/>
      <c r="D1737" s="9"/>
      <c r="E1737" s="11">
        <f>IF(COUNTA(A1737:D1737)=0,"",IF(A1737="","Buchungs-ID fehlt",IF(SUMPRODUCT(--($A$2:$A$2001=A1737))&gt;1,"Doppelte Buchungs-ID",IF(B1737="","Gutschein-ID fehlt",IF(SUMPRODUCT(--('Gutscheine'!$A$2:$A$501=B1737))=0,"Unbekannte Gutschein-ID",IF(SUMPRODUCT(--('Gutscheine'!$A$2:$A$501=B1737))&gt;1,"Gutschein-ID steht doppelt auf „Gutscheine“",IF(NOT(ISNUMBER(C1737)),"Datum fehlt oder ist kein Datum",IF(OR(C1737&lt;DATE(2000,1,1),C1737&gt;DATE(2100,12,31)),"Datum außerhalb des gültigen Bereichs",IF(NOT(ISNUMBER(D1737)),"Betrag fehlt oder ist keine Zahl",IF(D1737&lt;=0,"Betrag muss über 0 liegen",IF(ROUND(D1737,2)&lt;&gt;D1737,"Betrag hat mehr als 2 Nachkommastellen",IF(C1737&lt;SUMPRODUCT(--('Gutscheine'!$A$2:$A$501=B1737),'Gutscheine'!$B$2:$B$501),"Vor dem Ausgabedatum eingelöst",IF(ROUND(SUMPRODUCT(--($B$2:B1737=B1737),$D$2:D1737),2)&gt;ROUND(SUMPRODUCT(--('Gutscheine'!$A$2:$A$501=B1737),'Gutscheine'!$C$2:$C$501),2),"Übersteigt das Restguthaben","OK")))))))))))))</f>
        <v/>
      </c>
    </row>
    <row r="1738" spans="1:5">
      <c r="A1738" s="7"/>
      <c r="B1738" s="7"/>
      <c r="C1738" s="8"/>
      <c r="D1738" s="9"/>
      <c r="E1738" s="11">
        <f>IF(COUNTA(A1738:D1738)=0,"",IF(A1738="","Buchungs-ID fehlt",IF(SUMPRODUCT(--($A$2:$A$2001=A1738))&gt;1,"Doppelte Buchungs-ID",IF(B1738="","Gutschein-ID fehlt",IF(SUMPRODUCT(--('Gutscheine'!$A$2:$A$501=B1738))=0,"Unbekannte Gutschein-ID",IF(SUMPRODUCT(--('Gutscheine'!$A$2:$A$501=B1738))&gt;1,"Gutschein-ID steht doppelt auf „Gutscheine“",IF(NOT(ISNUMBER(C1738)),"Datum fehlt oder ist kein Datum",IF(OR(C1738&lt;DATE(2000,1,1),C1738&gt;DATE(2100,12,31)),"Datum außerhalb des gültigen Bereichs",IF(NOT(ISNUMBER(D1738)),"Betrag fehlt oder ist keine Zahl",IF(D1738&lt;=0,"Betrag muss über 0 liegen",IF(ROUND(D1738,2)&lt;&gt;D1738,"Betrag hat mehr als 2 Nachkommastellen",IF(C1738&lt;SUMPRODUCT(--('Gutscheine'!$A$2:$A$501=B1738),'Gutscheine'!$B$2:$B$501),"Vor dem Ausgabedatum eingelöst",IF(ROUND(SUMPRODUCT(--($B$2:B1738=B1738),$D$2:D1738),2)&gt;ROUND(SUMPRODUCT(--('Gutscheine'!$A$2:$A$501=B1738),'Gutscheine'!$C$2:$C$501),2),"Übersteigt das Restguthaben","OK")))))))))))))</f>
        <v/>
      </c>
    </row>
    <row r="1739" spans="1:5">
      <c r="A1739" s="7"/>
      <c r="B1739" s="7"/>
      <c r="C1739" s="8"/>
      <c r="D1739" s="9"/>
      <c r="E1739" s="11">
        <f>IF(COUNTA(A1739:D1739)=0,"",IF(A1739="","Buchungs-ID fehlt",IF(SUMPRODUCT(--($A$2:$A$2001=A1739))&gt;1,"Doppelte Buchungs-ID",IF(B1739="","Gutschein-ID fehlt",IF(SUMPRODUCT(--('Gutscheine'!$A$2:$A$501=B1739))=0,"Unbekannte Gutschein-ID",IF(SUMPRODUCT(--('Gutscheine'!$A$2:$A$501=B1739))&gt;1,"Gutschein-ID steht doppelt auf „Gutscheine“",IF(NOT(ISNUMBER(C1739)),"Datum fehlt oder ist kein Datum",IF(OR(C1739&lt;DATE(2000,1,1),C1739&gt;DATE(2100,12,31)),"Datum außerhalb des gültigen Bereichs",IF(NOT(ISNUMBER(D1739)),"Betrag fehlt oder ist keine Zahl",IF(D1739&lt;=0,"Betrag muss über 0 liegen",IF(ROUND(D1739,2)&lt;&gt;D1739,"Betrag hat mehr als 2 Nachkommastellen",IF(C1739&lt;SUMPRODUCT(--('Gutscheine'!$A$2:$A$501=B1739),'Gutscheine'!$B$2:$B$501),"Vor dem Ausgabedatum eingelöst",IF(ROUND(SUMPRODUCT(--($B$2:B1739=B1739),$D$2:D1739),2)&gt;ROUND(SUMPRODUCT(--('Gutscheine'!$A$2:$A$501=B1739),'Gutscheine'!$C$2:$C$501),2),"Übersteigt das Restguthaben","OK")))))))))))))</f>
        <v/>
      </c>
    </row>
    <row r="1740" spans="1:5">
      <c r="A1740" s="7"/>
      <c r="B1740" s="7"/>
      <c r="C1740" s="8"/>
      <c r="D1740" s="9"/>
      <c r="E1740" s="11">
        <f>IF(COUNTA(A1740:D1740)=0,"",IF(A1740="","Buchungs-ID fehlt",IF(SUMPRODUCT(--($A$2:$A$2001=A1740))&gt;1,"Doppelte Buchungs-ID",IF(B1740="","Gutschein-ID fehlt",IF(SUMPRODUCT(--('Gutscheine'!$A$2:$A$501=B1740))=0,"Unbekannte Gutschein-ID",IF(SUMPRODUCT(--('Gutscheine'!$A$2:$A$501=B1740))&gt;1,"Gutschein-ID steht doppelt auf „Gutscheine“",IF(NOT(ISNUMBER(C1740)),"Datum fehlt oder ist kein Datum",IF(OR(C1740&lt;DATE(2000,1,1),C1740&gt;DATE(2100,12,31)),"Datum außerhalb des gültigen Bereichs",IF(NOT(ISNUMBER(D1740)),"Betrag fehlt oder ist keine Zahl",IF(D1740&lt;=0,"Betrag muss über 0 liegen",IF(ROUND(D1740,2)&lt;&gt;D1740,"Betrag hat mehr als 2 Nachkommastellen",IF(C1740&lt;SUMPRODUCT(--('Gutscheine'!$A$2:$A$501=B1740),'Gutscheine'!$B$2:$B$501),"Vor dem Ausgabedatum eingelöst",IF(ROUND(SUMPRODUCT(--($B$2:B1740=B1740),$D$2:D1740),2)&gt;ROUND(SUMPRODUCT(--('Gutscheine'!$A$2:$A$501=B1740),'Gutscheine'!$C$2:$C$501),2),"Übersteigt das Restguthaben","OK")))))))))))))</f>
        <v/>
      </c>
    </row>
    <row r="1741" spans="1:5">
      <c r="A1741" s="7"/>
      <c r="B1741" s="7"/>
      <c r="C1741" s="8"/>
      <c r="D1741" s="9"/>
      <c r="E1741" s="11">
        <f>IF(COUNTA(A1741:D1741)=0,"",IF(A1741="","Buchungs-ID fehlt",IF(SUMPRODUCT(--($A$2:$A$2001=A1741))&gt;1,"Doppelte Buchungs-ID",IF(B1741="","Gutschein-ID fehlt",IF(SUMPRODUCT(--('Gutscheine'!$A$2:$A$501=B1741))=0,"Unbekannte Gutschein-ID",IF(SUMPRODUCT(--('Gutscheine'!$A$2:$A$501=B1741))&gt;1,"Gutschein-ID steht doppelt auf „Gutscheine“",IF(NOT(ISNUMBER(C1741)),"Datum fehlt oder ist kein Datum",IF(OR(C1741&lt;DATE(2000,1,1),C1741&gt;DATE(2100,12,31)),"Datum außerhalb des gültigen Bereichs",IF(NOT(ISNUMBER(D1741)),"Betrag fehlt oder ist keine Zahl",IF(D1741&lt;=0,"Betrag muss über 0 liegen",IF(ROUND(D1741,2)&lt;&gt;D1741,"Betrag hat mehr als 2 Nachkommastellen",IF(C1741&lt;SUMPRODUCT(--('Gutscheine'!$A$2:$A$501=B1741),'Gutscheine'!$B$2:$B$501),"Vor dem Ausgabedatum eingelöst",IF(ROUND(SUMPRODUCT(--($B$2:B1741=B1741),$D$2:D1741),2)&gt;ROUND(SUMPRODUCT(--('Gutscheine'!$A$2:$A$501=B1741),'Gutscheine'!$C$2:$C$501),2),"Übersteigt das Restguthaben","OK")))))))))))))</f>
        <v/>
      </c>
    </row>
    <row r="1742" spans="1:5">
      <c r="A1742" s="7"/>
      <c r="B1742" s="7"/>
      <c r="C1742" s="8"/>
      <c r="D1742" s="9"/>
      <c r="E1742" s="11">
        <f>IF(COUNTA(A1742:D1742)=0,"",IF(A1742="","Buchungs-ID fehlt",IF(SUMPRODUCT(--($A$2:$A$2001=A1742))&gt;1,"Doppelte Buchungs-ID",IF(B1742="","Gutschein-ID fehlt",IF(SUMPRODUCT(--('Gutscheine'!$A$2:$A$501=B1742))=0,"Unbekannte Gutschein-ID",IF(SUMPRODUCT(--('Gutscheine'!$A$2:$A$501=B1742))&gt;1,"Gutschein-ID steht doppelt auf „Gutscheine“",IF(NOT(ISNUMBER(C1742)),"Datum fehlt oder ist kein Datum",IF(OR(C1742&lt;DATE(2000,1,1),C1742&gt;DATE(2100,12,31)),"Datum außerhalb des gültigen Bereichs",IF(NOT(ISNUMBER(D1742)),"Betrag fehlt oder ist keine Zahl",IF(D1742&lt;=0,"Betrag muss über 0 liegen",IF(ROUND(D1742,2)&lt;&gt;D1742,"Betrag hat mehr als 2 Nachkommastellen",IF(C1742&lt;SUMPRODUCT(--('Gutscheine'!$A$2:$A$501=B1742),'Gutscheine'!$B$2:$B$501),"Vor dem Ausgabedatum eingelöst",IF(ROUND(SUMPRODUCT(--($B$2:B1742=B1742),$D$2:D1742),2)&gt;ROUND(SUMPRODUCT(--('Gutscheine'!$A$2:$A$501=B1742),'Gutscheine'!$C$2:$C$501),2),"Übersteigt das Restguthaben","OK")))))))))))))</f>
        <v/>
      </c>
    </row>
    <row r="1743" spans="1:5">
      <c r="A1743" s="7"/>
      <c r="B1743" s="7"/>
      <c r="C1743" s="8"/>
      <c r="D1743" s="9"/>
      <c r="E1743" s="11">
        <f>IF(COUNTA(A1743:D1743)=0,"",IF(A1743="","Buchungs-ID fehlt",IF(SUMPRODUCT(--($A$2:$A$2001=A1743))&gt;1,"Doppelte Buchungs-ID",IF(B1743="","Gutschein-ID fehlt",IF(SUMPRODUCT(--('Gutscheine'!$A$2:$A$501=B1743))=0,"Unbekannte Gutschein-ID",IF(SUMPRODUCT(--('Gutscheine'!$A$2:$A$501=B1743))&gt;1,"Gutschein-ID steht doppelt auf „Gutscheine“",IF(NOT(ISNUMBER(C1743)),"Datum fehlt oder ist kein Datum",IF(OR(C1743&lt;DATE(2000,1,1),C1743&gt;DATE(2100,12,31)),"Datum außerhalb des gültigen Bereichs",IF(NOT(ISNUMBER(D1743)),"Betrag fehlt oder ist keine Zahl",IF(D1743&lt;=0,"Betrag muss über 0 liegen",IF(ROUND(D1743,2)&lt;&gt;D1743,"Betrag hat mehr als 2 Nachkommastellen",IF(C1743&lt;SUMPRODUCT(--('Gutscheine'!$A$2:$A$501=B1743),'Gutscheine'!$B$2:$B$501),"Vor dem Ausgabedatum eingelöst",IF(ROUND(SUMPRODUCT(--($B$2:B1743=B1743),$D$2:D1743),2)&gt;ROUND(SUMPRODUCT(--('Gutscheine'!$A$2:$A$501=B1743),'Gutscheine'!$C$2:$C$501),2),"Übersteigt das Restguthaben","OK")))))))))))))</f>
        <v/>
      </c>
    </row>
    <row r="1744" spans="1:5">
      <c r="A1744" s="7"/>
      <c r="B1744" s="7"/>
      <c r="C1744" s="8"/>
      <c r="D1744" s="9"/>
      <c r="E1744" s="11">
        <f>IF(COUNTA(A1744:D1744)=0,"",IF(A1744="","Buchungs-ID fehlt",IF(SUMPRODUCT(--($A$2:$A$2001=A1744))&gt;1,"Doppelte Buchungs-ID",IF(B1744="","Gutschein-ID fehlt",IF(SUMPRODUCT(--('Gutscheine'!$A$2:$A$501=B1744))=0,"Unbekannte Gutschein-ID",IF(SUMPRODUCT(--('Gutscheine'!$A$2:$A$501=B1744))&gt;1,"Gutschein-ID steht doppelt auf „Gutscheine“",IF(NOT(ISNUMBER(C1744)),"Datum fehlt oder ist kein Datum",IF(OR(C1744&lt;DATE(2000,1,1),C1744&gt;DATE(2100,12,31)),"Datum außerhalb des gültigen Bereichs",IF(NOT(ISNUMBER(D1744)),"Betrag fehlt oder ist keine Zahl",IF(D1744&lt;=0,"Betrag muss über 0 liegen",IF(ROUND(D1744,2)&lt;&gt;D1744,"Betrag hat mehr als 2 Nachkommastellen",IF(C1744&lt;SUMPRODUCT(--('Gutscheine'!$A$2:$A$501=B1744),'Gutscheine'!$B$2:$B$501),"Vor dem Ausgabedatum eingelöst",IF(ROUND(SUMPRODUCT(--($B$2:B1744=B1744),$D$2:D1744),2)&gt;ROUND(SUMPRODUCT(--('Gutscheine'!$A$2:$A$501=B1744),'Gutscheine'!$C$2:$C$501),2),"Übersteigt das Restguthaben","OK")))))))))))))</f>
        <v/>
      </c>
    </row>
    <row r="1745" spans="1:5">
      <c r="A1745" s="7"/>
      <c r="B1745" s="7"/>
      <c r="C1745" s="8"/>
      <c r="D1745" s="9"/>
      <c r="E1745" s="11">
        <f>IF(COUNTA(A1745:D1745)=0,"",IF(A1745="","Buchungs-ID fehlt",IF(SUMPRODUCT(--($A$2:$A$2001=A1745))&gt;1,"Doppelte Buchungs-ID",IF(B1745="","Gutschein-ID fehlt",IF(SUMPRODUCT(--('Gutscheine'!$A$2:$A$501=B1745))=0,"Unbekannte Gutschein-ID",IF(SUMPRODUCT(--('Gutscheine'!$A$2:$A$501=B1745))&gt;1,"Gutschein-ID steht doppelt auf „Gutscheine“",IF(NOT(ISNUMBER(C1745)),"Datum fehlt oder ist kein Datum",IF(OR(C1745&lt;DATE(2000,1,1),C1745&gt;DATE(2100,12,31)),"Datum außerhalb des gültigen Bereichs",IF(NOT(ISNUMBER(D1745)),"Betrag fehlt oder ist keine Zahl",IF(D1745&lt;=0,"Betrag muss über 0 liegen",IF(ROUND(D1745,2)&lt;&gt;D1745,"Betrag hat mehr als 2 Nachkommastellen",IF(C1745&lt;SUMPRODUCT(--('Gutscheine'!$A$2:$A$501=B1745),'Gutscheine'!$B$2:$B$501),"Vor dem Ausgabedatum eingelöst",IF(ROUND(SUMPRODUCT(--($B$2:B1745=B1745),$D$2:D1745),2)&gt;ROUND(SUMPRODUCT(--('Gutscheine'!$A$2:$A$501=B1745),'Gutscheine'!$C$2:$C$501),2),"Übersteigt das Restguthaben","OK")))))))))))))</f>
        <v/>
      </c>
    </row>
    <row r="1746" spans="1:5">
      <c r="A1746" s="7"/>
      <c r="B1746" s="7"/>
      <c r="C1746" s="8"/>
      <c r="D1746" s="9"/>
      <c r="E1746" s="11">
        <f>IF(COUNTA(A1746:D1746)=0,"",IF(A1746="","Buchungs-ID fehlt",IF(SUMPRODUCT(--($A$2:$A$2001=A1746))&gt;1,"Doppelte Buchungs-ID",IF(B1746="","Gutschein-ID fehlt",IF(SUMPRODUCT(--('Gutscheine'!$A$2:$A$501=B1746))=0,"Unbekannte Gutschein-ID",IF(SUMPRODUCT(--('Gutscheine'!$A$2:$A$501=B1746))&gt;1,"Gutschein-ID steht doppelt auf „Gutscheine“",IF(NOT(ISNUMBER(C1746)),"Datum fehlt oder ist kein Datum",IF(OR(C1746&lt;DATE(2000,1,1),C1746&gt;DATE(2100,12,31)),"Datum außerhalb des gültigen Bereichs",IF(NOT(ISNUMBER(D1746)),"Betrag fehlt oder ist keine Zahl",IF(D1746&lt;=0,"Betrag muss über 0 liegen",IF(ROUND(D1746,2)&lt;&gt;D1746,"Betrag hat mehr als 2 Nachkommastellen",IF(C1746&lt;SUMPRODUCT(--('Gutscheine'!$A$2:$A$501=B1746),'Gutscheine'!$B$2:$B$501),"Vor dem Ausgabedatum eingelöst",IF(ROUND(SUMPRODUCT(--($B$2:B1746=B1746),$D$2:D1746),2)&gt;ROUND(SUMPRODUCT(--('Gutscheine'!$A$2:$A$501=B1746),'Gutscheine'!$C$2:$C$501),2),"Übersteigt das Restguthaben","OK")))))))))))))</f>
        <v/>
      </c>
    </row>
    <row r="1747" spans="1:5">
      <c r="A1747" s="7"/>
      <c r="B1747" s="7"/>
      <c r="C1747" s="8"/>
      <c r="D1747" s="9"/>
      <c r="E1747" s="11">
        <f>IF(COUNTA(A1747:D1747)=0,"",IF(A1747="","Buchungs-ID fehlt",IF(SUMPRODUCT(--($A$2:$A$2001=A1747))&gt;1,"Doppelte Buchungs-ID",IF(B1747="","Gutschein-ID fehlt",IF(SUMPRODUCT(--('Gutscheine'!$A$2:$A$501=B1747))=0,"Unbekannte Gutschein-ID",IF(SUMPRODUCT(--('Gutscheine'!$A$2:$A$501=B1747))&gt;1,"Gutschein-ID steht doppelt auf „Gutscheine“",IF(NOT(ISNUMBER(C1747)),"Datum fehlt oder ist kein Datum",IF(OR(C1747&lt;DATE(2000,1,1),C1747&gt;DATE(2100,12,31)),"Datum außerhalb des gültigen Bereichs",IF(NOT(ISNUMBER(D1747)),"Betrag fehlt oder ist keine Zahl",IF(D1747&lt;=0,"Betrag muss über 0 liegen",IF(ROUND(D1747,2)&lt;&gt;D1747,"Betrag hat mehr als 2 Nachkommastellen",IF(C1747&lt;SUMPRODUCT(--('Gutscheine'!$A$2:$A$501=B1747),'Gutscheine'!$B$2:$B$501),"Vor dem Ausgabedatum eingelöst",IF(ROUND(SUMPRODUCT(--($B$2:B1747=B1747),$D$2:D1747),2)&gt;ROUND(SUMPRODUCT(--('Gutscheine'!$A$2:$A$501=B1747),'Gutscheine'!$C$2:$C$501),2),"Übersteigt das Restguthaben","OK")))))))))))))</f>
        <v/>
      </c>
    </row>
    <row r="1748" spans="1:5">
      <c r="A1748" s="7"/>
      <c r="B1748" s="7"/>
      <c r="C1748" s="8"/>
      <c r="D1748" s="9"/>
      <c r="E1748" s="11">
        <f>IF(COUNTA(A1748:D1748)=0,"",IF(A1748="","Buchungs-ID fehlt",IF(SUMPRODUCT(--($A$2:$A$2001=A1748))&gt;1,"Doppelte Buchungs-ID",IF(B1748="","Gutschein-ID fehlt",IF(SUMPRODUCT(--('Gutscheine'!$A$2:$A$501=B1748))=0,"Unbekannte Gutschein-ID",IF(SUMPRODUCT(--('Gutscheine'!$A$2:$A$501=B1748))&gt;1,"Gutschein-ID steht doppelt auf „Gutscheine“",IF(NOT(ISNUMBER(C1748)),"Datum fehlt oder ist kein Datum",IF(OR(C1748&lt;DATE(2000,1,1),C1748&gt;DATE(2100,12,31)),"Datum außerhalb des gültigen Bereichs",IF(NOT(ISNUMBER(D1748)),"Betrag fehlt oder ist keine Zahl",IF(D1748&lt;=0,"Betrag muss über 0 liegen",IF(ROUND(D1748,2)&lt;&gt;D1748,"Betrag hat mehr als 2 Nachkommastellen",IF(C1748&lt;SUMPRODUCT(--('Gutscheine'!$A$2:$A$501=B1748),'Gutscheine'!$B$2:$B$501),"Vor dem Ausgabedatum eingelöst",IF(ROUND(SUMPRODUCT(--($B$2:B1748=B1748),$D$2:D1748),2)&gt;ROUND(SUMPRODUCT(--('Gutscheine'!$A$2:$A$501=B1748),'Gutscheine'!$C$2:$C$501),2),"Übersteigt das Restguthaben","OK")))))))))))))</f>
        <v/>
      </c>
    </row>
    <row r="1749" spans="1:5">
      <c r="A1749" s="7"/>
      <c r="B1749" s="7"/>
      <c r="C1749" s="8"/>
      <c r="D1749" s="9"/>
      <c r="E1749" s="11">
        <f>IF(COUNTA(A1749:D1749)=0,"",IF(A1749="","Buchungs-ID fehlt",IF(SUMPRODUCT(--($A$2:$A$2001=A1749))&gt;1,"Doppelte Buchungs-ID",IF(B1749="","Gutschein-ID fehlt",IF(SUMPRODUCT(--('Gutscheine'!$A$2:$A$501=B1749))=0,"Unbekannte Gutschein-ID",IF(SUMPRODUCT(--('Gutscheine'!$A$2:$A$501=B1749))&gt;1,"Gutschein-ID steht doppelt auf „Gutscheine“",IF(NOT(ISNUMBER(C1749)),"Datum fehlt oder ist kein Datum",IF(OR(C1749&lt;DATE(2000,1,1),C1749&gt;DATE(2100,12,31)),"Datum außerhalb des gültigen Bereichs",IF(NOT(ISNUMBER(D1749)),"Betrag fehlt oder ist keine Zahl",IF(D1749&lt;=0,"Betrag muss über 0 liegen",IF(ROUND(D1749,2)&lt;&gt;D1749,"Betrag hat mehr als 2 Nachkommastellen",IF(C1749&lt;SUMPRODUCT(--('Gutscheine'!$A$2:$A$501=B1749),'Gutscheine'!$B$2:$B$501),"Vor dem Ausgabedatum eingelöst",IF(ROUND(SUMPRODUCT(--($B$2:B1749=B1749),$D$2:D1749),2)&gt;ROUND(SUMPRODUCT(--('Gutscheine'!$A$2:$A$501=B1749),'Gutscheine'!$C$2:$C$501),2),"Übersteigt das Restguthaben","OK")))))))))))))</f>
        <v/>
      </c>
    </row>
    <row r="1750" spans="1:5">
      <c r="A1750" s="7"/>
      <c r="B1750" s="7"/>
      <c r="C1750" s="8"/>
      <c r="D1750" s="9"/>
      <c r="E1750" s="11">
        <f>IF(COUNTA(A1750:D1750)=0,"",IF(A1750="","Buchungs-ID fehlt",IF(SUMPRODUCT(--($A$2:$A$2001=A1750))&gt;1,"Doppelte Buchungs-ID",IF(B1750="","Gutschein-ID fehlt",IF(SUMPRODUCT(--('Gutscheine'!$A$2:$A$501=B1750))=0,"Unbekannte Gutschein-ID",IF(SUMPRODUCT(--('Gutscheine'!$A$2:$A$501=B1750))&gt;1,"Gutschein-ID steht doppelt auf „Gutscheine“",IF(NOT(ISNUMBER(C1750)),"Datum fehlt oder ist kein Datum",IF(OR(C1750&lt;DATE(2000,1,1),C1750&gt;DATE(2100,12,31)),"Datum außerhalb des gültigen Bereichs",IF(NOT(ISNUMBER(D1750)),"Betrag fehlt oder ist keine Zahl",IF(D1750&lt;=0,"Betrag muss über 0 liegen",IF(ROUND(D1750,2)&lt;&gt;D1750,"Betrag hat mehr als 2 Nachkommastellen",IF(C1750&lt;SUMPRODUCT(--('Gutscheine'!$A$2:$A$501=B1750),'Gutscheine'!$B$2:$B$501),"Vor dem Ausgabedatum eingelöst",IF(ROUND(SUMPRODUCT(--($B$2:B1750=B1750),$D$2:D1750),2)&gt;ROUND(SUMPRODUCT(--('Gutscheine'!$A$2:$A$501=B1750),'Gutscheine'!$C$2:$C$501),2),"Übersteigt das Restguthaben","OK")))))))))))))</f>
        <v/>
      </c>
    </row>
    <row r="1751" spans="1:5">
      <c r="A1751" s="7"/>
      <c r="B1751" s="7"/>
      <c r="C1751" s="8"/>
      <c r="D1751" s="9"/>
      <c r="E1751" s="11">
        <f>IF(COUNTA(A1751:D1751)=0,"",IF(A1751="","Buchungs-ID fehlt",IF(SUMPRODUCT(--($A$2:$A$2001=A1751))&gt;1,"Doppelte Buchungs-ID",IF(B1751="","Gutschein-ID fehlt",IF(SUMPRODUCT(--('Gutscheine'!$A$2:$A$501=B1751))=0,"Unbekannte Gutschein-ID",IF(SUMPRODUCT(--('Gutscheine'!$A$2:$A$501=B1751))&gt;1,"Gutschein-ID steht doppelt auf „Gutscheine“",IF(NOT(ISNUMBER(C1751)),"Datum fehlt oder ist kein Datum",IF(OR(C1751&lt;DATE(2000,1,1),C1751&gt;DATE(2100,12,31)),"Datum außerhalb des gültigen Bereichs",IF(NOT(ISNUMBER(D1751)),"Betrag fehlt oder ist keine Zahl",IF(D1751&lt;=0,"Betrag muss über 0 liegen",IF(ROUND(D1751,2)&lt;&gt;D1751,"Betrag hat mehr als 2 Nachkommastellen",IF(C1751&lt;SUMPRODUCT(--('Gutscheine'!$A$2:$A$501=B1751),'Gutscheine'!$B$2:$B$501),"Vor dem Ausgabedatum eingelöst",IF(ROUND(SUMPRODUCT(--($B$2:B1751=B1751),$D$2:D1751),2)&gt;ROUND(SUMPRODUCT(--('Gutscheine'!$A$2:$A$501=B1751),'Gutscheine'!$C$2:$C$501),2),"Übersteigt das Restguthaben","OK")))))))))))))</f>
        <v/>
      </c>
    </row>
    <row r="1752" spans="1:5">
      <c r="A1752" s="7"/>
      <c r="B1752" s="7"/>
      <c r="C1752" s="8"/>
      <c r="D1752" s="9"/>
      <c r="E1752" s="11">
        <f>IF(COUNTA(A1752:D1752)=0,"",IF(A1752="","Buchungs-ID fehlt",IF(SUMPRODUCT(--($A$2:$A$2001=A1752))&gt;1,"Doppelte Buchungs-ID",IF(B1752="","Gutschein-ID fehlt",IF(SUMPRODUCT(--('Gutscheine'!$A$2:$A$501=B1752))=0,"Unbekannte Gutschein-ID",IF(SUMPRODUCT(--('Gutscheine'!$A$2:$A$501=B1752))&gt;1,"Gutschein-ID steht doppelt auf „Gutscheine“",IF(NOT(ISNUMBER(C1752)),"Datum fehlt oder ist kein Datum",IF(OR(C1752&lt;DATE(2000,1,1),C1752&gt;DATE(2100,12,31)),"Datum außerhalb des gültigen Bereichs",IF(NOT(ISNUMBER(D1752)),"Betrag fehlt oder ist keine Zahl",IF(D1752&lt;=0,"Betrag muss über 0 liegen",IF(ROUND(D1752,2)&lt;&gt;D1752,"Betrag hat mehr als 2 Nachkommastellen",IF(C1752&lt;SUMPRODUCT(--('Gutscheine'!$A$2:$A$501=B1752),'Gutscheine'!$B$2:$B$501),"Vor dem Ausgabedatum eingelöst",IF(ROUND(SUMPRODUCT(--($B$2:B1752=B1752),$D$2:D1752),2)&gt;ROUND(SUMPRODUCT(--('Gutscheine'!$A$2:$A$501=B1752),'Gutscheine'!$C$2:$C$501),2),"Übersteigt das Restguthaben","OK")))))))))))))</f>
        <v/>
      </c>
    </row>
    <row r="1753" spans="1:5">
      <c r="A1753" s="7"/>
      <c r="B1753" s="7"/>
      <c r="C1753" s="8"/>
      <c r="D1753" s="9"/>
      <c r="E1753" s="11">
        <f>IF(COUNTA(A1753:D1753)=0,"",IF(A1753="","Buchungs-ID fehlt",IF(SUMPRODUCT(--($A$2:$A$2001=A1753))&gt;1,"Doppelte Buchungs-ID",IF(B1753="","Gutschein-ID fehlt",IF(SUMPRODUCT(--('Gutscheine'!$A$2:$A$501=B1753))=0,"Unbekannte Gutschein-ID",IF(SUMPRODUCT(--('Gutscheine'!$A$2:$A$501=B1753))&gt;1,"Gutschein-ID steht doppelt auf „Gutscheine“",IF(NOT(ISNUMBER(C1753)),"Datum fehlt oder ist kein Datum",IF(OR(C1753&lt;DATE(2000,1,1),C1753&gt;DATE(2100,12,31)),"Datum außerhalb des gültigen Bereichs",IF(NOT(ISNUMBER(D1753)),"Betrag fehlt oder ist keine Zahl",IF(D1753&lt;=0,"Betrag muss über 0 liegen",IF(ROUND(D1753,2)&lt;&gt;D1753,"Betrag hat mehr als 2 Nachkommastellen",IF(C1753&lt;SUMPRODUCT(--('Gutscheine'!$A$2:$A$501=B1753),'Gutscheine'!$B$2:$B$501),"Vor dem Ausgabedatum eingelöst",IF(ROUND(SUMPRODUCT(--($B$2:B1753=B1753),$D$2:D1753),2)&gt;ROUND(SUMPRODUCT(--('Gutscheine'!$A$2:$A$501=B1753),'Gutscheine'!$C$2:$C$501),2),"Übersteigt das Restguthaben","OK")))))))))))))</f>
        <v/>
      </c>
    </row>
    <row r="1754" spans="1:5">
      <c r="A1754" s="7"/>
      <c r="B1754" s="7"/>
      <c r="C1754" s="8"/>
      <c r="D1754" s="9"/>
      <c r="E1754" s="11">
        <f>IF(COUNTA(A1754:D1754)=0,"",IF(A1754="","Buchungs-ID fehlt",IF(SUMPRODUCT(--($A$2:$A$2001=A1754))&gt;1,"Doppelte Buchungs-ID",IF(B1754="","Gutschein-ID fehlt",IF(SUMPRODUCT(--('Gutscheine'!$A$2:$A$501=B1754))=0,"Unbekannte Gutschein-ID",IF(SUMPRODUCT(--('Gutscheine'!$A$2:$A$501=B1754))&gt;1,"Gutschein-ID steht doppelt auf „Gutscheine“",IF(NOT(ISNUMBER(C1754)),"Datum fehlt oder ist kein Datum",IF(OR(C1754&lt;DATE(2000,1,1),C1754&gt;DATE(2100,12,31)),"Datum außerhalb des gültigen Bereichs",IF(NOT(ISNUMBER(D1754)),"Betrag fehlt oder ist keine Zahl",IF(D1754&lt;=0,"Betrag muss über 0 liegen",IF(ROUND(D1754,2)&lt;&gt;D1754,"Betrag hat mehr als 2 Nachkommastellen",IF(C1754&lt;SUMPRODUCT(--('Gutscheine'!$A$2:$A$501=B1754),'Gutscheine'!$B$2:$B$501),"Vor dem Ausgabedatum eingelöst",IF(ROUND(SUMPRODUCT(--($B$2:B1754=B1754),$D$2:D1754),2)&gt;ROUND(SUMPRODUCT(--('Gutscheine'!$A$2:$A$501=B1754),'Gutscheine'!$C$2:$C$501),2),"Übersteigt das Restguthaben","OK")))))))))))))</f>
        <v/>
      </c>
    </row>
    <row r="1755" spans="1:5">
      <c r="A1755" s="7"/>
      <c r="B1755" s="7"/>
      <c r="C1755" s="8"/>
      <c r="D1755" s="9"/>
      <c r="E1755" s="11">
        <f>IF(COUNTA(A1755:D1755)=0,"",IF(A1755="","Buchungs-ID fehlt",IF(SUMPRODUCT(--($A$2:$A$2001=A1755))&gt;1,"Doppelte Buchungs-ID",IF(B1755="","Gutschein-ID fehlt",IF(SUMPRODUCT(--('Gutscheine'!$A$2:$A$501=B1755))=0,"Unbekannte Gutschein-ID",IF(SUMPRODUCT(--('Gutscheine'!$A$2:$A$501=B1755))&gt;1,"Gutschein-ID steht doppelt auf „Gutscheine“",IF(NOT(ISNUMBER(C1755)),"Datum fehlt oder ist kein Datum",IF(OR(C1755&lt;DATE(2000,1,1),C1755&gt;DATE(2100,12,31)),"Datum außerhalb des gültigen Bereichs",IF(NOT(ISNUMBER(D1755)),"Betrag fehlt oder ist keine Zahl",IF(D1755&lt;=0,"Betrag muss über 0 liegen",IF(ROUND(D1755,2)&lt;&gt;D1755,"Betrag hat mehr als 2 Nachkommastellen",IF(C1755&lt;SUMPRODUCT(--('Gutscheine'!$A$2:$A$501=B1755),'Gutscheine'!$B$2:$B$501),"Vor dem Ausgabedatum eingelöst",IF(ROUND(SUMPRODUCT(--($B$2:B1755=B1755),$D$2:D1755),2)&gt;ROUND(SUMPRODUCT(--('Gutscheine'!$A$2:$A$501=B1755),'Gutscheine'!$C$2:$C$501),2),"Übersteigt das Restguthaben","OK")))))))))))))</f>
        <v/>
      </c>
    </row>
    <row r="1756" spans="1:5">
      <c r="A1756" s="7"/>
      <c r="B1756" s="7"/>
      <c r="C1756" s="8"/>
      <c r="D1756" s="9"/>
      <c r="E1756" s="11">
        <f>IF(COUNTA(A1756:D1756)=0,"",IF(A1756="","Buchungs-ID fehlt",IF(SUMPRODUCT(--($A$2:$A$2001=A1756))&gt;1,"Doppelte Buchungs-ID",IF(B1756="","Gutschein-ID fehlt",IF(SUMPRODUCT(--('Gutscheine'!$A$2:$A$501=B1756))=0,"Unbekannte Gutschein-ID",IF(SUMPRODUCT(--('Gutscheine'!$A$2:$A$501=B1756))&gt;1,"Gutschein-ID steht doppelt auf „Gutscheine“",IF(NOT(ISNUMBER(C1756)),"Datum fehlt oder ist kein Datum",IF(OR(C1756&lt;DATE(2000,1,1),C1756&gt;DATE(2100,12,31)),"Datum außerhalb des gültigen Bereichs",IF(NOT(ISNUMBER(D1756)),"Betrag fehlt oder ist keine Zahl",IF(D1756&lt;=0,"Betrag muss über 0 liegen",IF(ROUND(D1756,2)&lt;&gt;D1756,"Betrag hat mehr als 2 Nachkommastellen",IF(C1756&lt;SUMPRODUCT(--('Gutscheine'!$A$2:$A$501=B1756),'Gutscheine'!$B$2:$B$501),"Vor dem Ausgabedatum eingelöst",IF(ROUND(SUMPRODUCT(--($B$2:B1756=B1756),$D$2:D1756),2)&gt;ROUND(SUMPRODUCT(--('Gutscheine'!$A$2:$A$501=B1756),'Gutscheine'!$C$2:$C$501),2),"Übersteigt das Restguthaben","OK")))))))))))))</f>
        <v/>
      </c>
    </row>
    <row r="1757" spans="1:5">
      <c r="A1757" s="7"/>
      <c r="B1757" s="7"/>
      <c r="C1757" s="8"/>
      <c r="D1757" s="9"/>
      <c r="E1757" s="11">
        <f>IF(COUNTA(A1757:D1757)=0,"",IF(A1757="","Buchungs-ID fehlt",IF(SUMPRODUCT(--($A$2:$A$2001=A1757))&gt;1,"Doppelte Buchungs-ID",IF(B1757="","Gutschein-ID fehlt",IF(SUMPRODUCT(--('Gutscheine'!$A$2:$A$501=B1757))=0,"Unbekannte Gutschein-ID",IF(SUMPRODUCT(--('Gutscheine'!$A$2:$A$501=B1757))&gt;1,"Gutschein-ID steht doppelt auf „Gutscheine“",IF(NOT(ISNUMBER(C1757)),"Datum fehlt oder ist kein Datum",IF(OR(C1757&lt;DATE(2000,1,1),C1757&gt;DATE(2100,12,31)),"Datum außerhalb des gültigen Bereichs",IF(NOT(ISNUMBER(D1757)),"Betrag fehlt oder ist keine Zahl",IF(D1757&lt;=0,"Betrag muss über 0 liegen",IF(ROUND(D1757,2)&lt;&gt;D1757,"Betrag hat mehr als 2 Nachkommastellen",IF(C1757&lt;SUMPRODUCT(--('Gutscheine'!$A$2:$A$501=B1757),'Gutscheine'!$B$2:$B$501),"Vor dem Ausgabedatum eingelöst",IF(ROUND(SUMPRODUCT(--($B$2:B1757=B1757),$D$2:D1757),2)&gt;ROUND(SUMPRODUCT(--('Gutscheine'!$A$2:$A$501=B1757),'Gutscheine'!$C$2:$C$501),2),"Übersteigt das Restguthaben","OK")))))))))))))</f>
        <v/>
      </c>
    </row>
    <row r="1758" spans="1:5">
      <c r="A1758" s="7"/>
      <c r="B1758" s="7"/>
      <c r="C1758" s="8"/>
      <c r="D1758" s="9"/>
      <c r="E1758" s="11">
        <f>IF(COUNTA(A1758:D1758)=0,"",IF(A1758="","Buchungs-ID fehlt",IF(SUMPRODUCT(--($A$2:$A$2001=A1758))&gt;1,"Doppelte Buchungs-ID",IF(B1758="","Gutschein-ID fehlt",IF(SUMPRODUCT(--('Gutscheine'!$A$2:$A$501=B1758))=0,"Unbekannte Gutschein-ID",IF(SUMPRODUCT(--('Gutscheine'!$A$2:$A$501=B1758))&gt;1,"Gutschein-ID steht doppelt auf „Gutscheine“",IF(NOT(ISNUMBER(C1758)),"Datum fehlt oder ist kein Datum",IF(OR(C1758&lt;DATE(2000,1,1),C1758&gt;DATE(2100,12,31)),"Datum außerhalb des gültigen Bereichs",IF(NOT(ISNUMBER(D1758)),"Betrag fehlt oder ist keine Zahl",IF(D1758&lt;=0,"Betrag muss über 0 liegen",IF(ROUND(D1758,2)&lt;&gt;D1758,"Betrag hat mehr als 2 Nachkommastellen",IF(C1758&lt;SUMPRODUCT(--('Gutscheine'!$A$2:$A$501=B1758),'Gutscheine'!$B$2:$B$501),"Vor dem Ausgabedatum eingelöst",IF(ROUND(SUMPRODUCT(--($B$2:B1758=B1758),$D$2:D1758),2)&gt;ROUND(SUMPRODUCT(--('Gutscheine'!$A$2:$A$501=B1758),'Gutscheine'!$C$2:$C$501),2),"Übersteigt das Restguthaben","OK")))))))))))))</f>
        <v/>
      </c>
    </row>
    <row r="1759" spans="1:5">
      <c r="A1759" s="7"/>
      <c r="B1759" s="7"/>
      <c r="C1759" s="8"/>
      <c r="D1759" s="9"/>
      <c r="E1759" s="11">
        <f>IF(COUNTA(A1759:D1759)=0,"",IF(A1759="","Buchungs-ID fehlt",IF(SUMPRODUCT(--($A$2:$A$2001=A1759))&gt;1,"Doppelte Buchungs-ID",IF(B1759="","Gutschein-ID fehlt",IF(SUMPRODUCT(--('Gutscheine'!$A$2:$A$501=B1759))=0,"Unbekannte Gutschein-ID",IF(SUMPRODUCT(--('Gutscheine'!$A$2:$A$501=B1759))&gt;1,"Gutschein-ID steht doppelt auf „Gutscheine“",IF(NOT(ISNUMBER(C1759)),"Datum fehlt oder ist kein Datum",IF(OR(C1759&lt;DATE(2000,1,1),C1759&gt;DATE(2100,12,31)),"Datum außerhalb des gültigen Bereichs",IF(NOT(ISNUMBER(D1759)),"Betrag fehlt oder ist keine Zahl",IF(D1759&lt;=0,"Betrag muss über 0 liegen",IF(ROUND(D1759,2)&lt;&gt;D1759,"Betrag hat mehr als 2 Nachkommastellen",IF(C1759&lt;SUMPRODUCT(--('Gutscheine'!$A$2:$A$501=B1759),'Gutscheine'!$B$2:$B$501),"Vor dem Ausgabedatum eingelöst",IF(ROUND(SUMPRODUCT(--($B$2:B1759=B1759),$D$2:D1759),2)&gt;ROUND(SUMPRODUCT(--('Gutscheine'!$A$2:$A$501=B1759),'Gutscheine'!$C$2:$C$501),2),"Übersteigt das Restguthaben","OK")))))))))))))</f>
        <v/>
      </c>
    </row>
    <row r="1760" spans="1:5">
      <c r="A1760" s="7"/>
      <c r="B1760" s="7"/>
      <c r="C1760" s="8"/>
      <c r="D1760" s="9"/>
      <c r="E1760" s="11">
        <f>IF(COUNTA(A1760:D1760)=0,"",IF(A1760="","Buchungs-ID fehlt",IF(SUMPRODUCT(--($A$2:$A$2001=A1760))&gt;1,"Doppelte Buchungs-ID",IF(B1760="","Gutschein-ID fehlt",IF(SUMPRODUCT(--('Gutscheine'!$A$2:$A$501=B1760))=0,"Unbekannte Gutschein-ID",IF(SUMPRODUCT(--('Gutscheine'!$A$2:$A$501=B1760))&gt;1,"Gutschein-ID steht doppelt auf „Gutscheine“",IF(NOT(ISNUMBER(C1760)),"Datum fehlt oder ist kein Datum",IF(OR(C1760&lt;DATE(2000,1,1),C1760&gt;DATE(2100,12,31)),"Datum außerhalb des gültigen Bereichs",IF(NOT(ISNUMBER(D1760)),"Betrag fehlt oder ist keine Zahl",IF(D1760&lt;=0,"Betrag muss über 0 liegen",IF(ROUND(D1760,2)&lt;&gt;D1760,"Betrag hat mehr als 2 Nachkommastellen",IF(C1760&lt;SUMPRODUCT(--('Gutscheine'!$A$2:$A$501=B1760),'Gutscheine'!$B$2:$B$501),"Vor dem Ausgabedatum eingelöst",IF(ROUND(SUMPRODUCT(--($B$2:B1760=B1760),$D$2:D1760),2)&gt;ROUND(SUMPRODUCT(--('Gutscheine'!$A$2:$A$501=B1760),'Gutscheine'!$C$2:$C$501),2),"Übersteigt das Restguthaben","OK")))))))))))))</f>
        <v/>
      </c>
    </row>
    <row r="1761" spans="1:5">
      <c r="A1761" s="7"/>
      <c r="B1761" s="7"/>
      <c r="C1761" s="8"/>
      <c r="D1761" s="9"/>
      <c r="E1761" s="11">
        <f>IF(COUNTA(A1761:D1761)=0,"",IF(A1761="","Buchungs-ID fehlt",IF(SUMPRODUCT(--($A$2:$A$2001=A1761))&gt;1,"Doppelte Buchungs-ID",IF(B1761="","Gutschein-ID fehlt",IF(SUMPRODUCT(--('Gutscheine'!$A$2:$A$501=B1761))=0,"Unbekannte Gutschein-ID",IF(SUMPRODUCT(--('Gutscheine'!$A$2:$A$501=B1761))&gt;1,"Gutschein-ID steht doppelt auf „Gutscheine“",IF(NOT(ISNUMBER(C1761)),"Datum fehlt oder ist kein Datum",IF(OR(C1761&lt;DATE(2000,1,1),C1761&gt;DATE(2100,12,31)),"Datum außerhalb des gültigen Bereichs",IF(NOT(ISNUMBER(D1761)),"Betrag fehlt oder ist keine Zahl",IF(D1761&lt;=0,"Betrag muss über 0 liegen",IF(ROUND(D1761,2)&lt;&gt;D1761,"Betrag hat mehr als 2 Nachkommastellen",IF(C1761&lt;SUMPRODUCT(--('Gutscheine'!$A$2:$A$501=B1761),'Gutscheine'!$B$2:$B$501),"Vor dem Ausgabedatum eingelöst",IF(ROUND(SUMPRODUCT(--($B$2:B1761=B1761),$D$2:D1761),2)&gt;ROUND(SUMPRODUCT(--('Gutscheine'!$A$2:$A$501=B1761),'Gutscheine'!$C$2:$C$501),2),"Übersteigt das Restguthaben","OK")))))))))))))</f>
        <v/>
      </c>
    </row>
    <row r="1762" spans="1:5">
      <c r="A1762" s="7"/>
      <c r="B1762" s="7"/>
      <c r="C1762" s="8"/>
      <c r="D1762" s="9"/>
      <c r="E1762" s="11">
        <f>IF(COUNTA(A1762:D1762)=0,"",IF(A1762="","Buchungs-ID fehlt",IF(SUMPRODUCT(--($A$2:$A$2001=A1762))&gt;1,"Doppelte Buchungs-ID",IF(B1762="","Gutschein-ID fehlt",IF(SUMPRODUCT(--('Gutscheine'!$A$2:$A$501=B1762))=0,"Unbekannte Gutschein-ID",IF(SUMPRODUCT(--('Gutscheine'!$A$2:$A$501=B1762))&gt;1,"Gutschein-ID steht doppelt auf „Gutscheine“",IF(NOT(ISNUMBER(C1762)),"Datum fehlt oder ist kein Datum",IF(OR(C1762&lt;DATE(2000,1,1),C1762&gt;DATE(2100,12,31)),"Datum außerhalb des gültigen Bereichs",IF(NOT(ISNUMBER(D1762)),"Betrag fehlt oder ist keine Zahl",IF(D1762&lt;=0,"Betrag muss über 0 liegen",IF(ROUND(D1762,2)&lt;&gt;D1762,"Betrag hat mehr als 2 Nachkommastellen",IF(C1762&lt;SUMPRODUCT(--('Gutscheine'!$A$2:$A$501=B1762),'Gutscheine'!$B$2:$B$501),"Vor dem Ausgabedatum eingelöst",IF(ROUND(SUMPRODUCT(--($B$2:B1762=B1762),$D$2:D1762),2)&gt;ROUND(SUMPRODUCT(--('Gutscheine'!$A$2:$A$501=B1762),'Gutscheine'!$C$2:$C$501),2),"Übersteigt das Restguthaben","OK")))))))))))))</f>
        <v/>
      </c>
    </row>
    <row r="1763" spans="1:5">
      <c r="A1763" s="7"/>
      <c r="B1763" s="7"/>
      <c r="C1763" s="8"/>
      <c r="D1763" s="9"/>
      <c r="E1763" s="11">
        <f>IF(COUNTA(A1763:D1763)=0,"",IF(A1763="","Buchungs-ID fehlt",IF(SUMPRODUCT(--($A$2:$A$2001=A1763))&gt;1,"Doppelte Buchungs-ID",IF(B1763="","Gutschein-ID fehlt",IF(SUMPRODUCT(--('Gutscheine'!$A$2:$A$501=B1763))=0,"Unbekannte Gutschein-ID",IF(SUMPRODUCT(--('Gutscheine'!$A$2:$A$501=B1763))&gt;1,"Gutschein-ID steht doppelt auf „Gutscheine“",IF(NOT(ISNUMBER(C1763)),"Datum fehlt oder ist kein Datum",IF(OR(C1763&lt;DATE(2000,1,1),C1763&gt;DATE(2100,12,31)),"Datum außerhalb des gültigen Bereichs",IF(NOT(ISNUMBER(D1763)),"Betrag fehlt oder ist keine Zahl",IF(D1763&lt;=0,"Betrag muss über 0 liegen",IF(ROUND(D1763,2)&lt;&gt;D1763,"Betrag hat mehr als 2 Nachkommastellen",IF(C1763&lt;SUMPRODUCT(--('Gutscheine'!$A$2:$A$501=B1763),'Gutscheine'!$B$2:$B$501),"Vor dem Ausgabedatum eingelöst",IF(ROUND(SUMPRODUCT(--($B$2:B1763=B1763),$D$2:D1763),2)&gt;ROUND(SUMPRODUCT(--('Gutscheine'!$A$2:$A$501=B1763),'Gutscheine'!$C$2:$C$501),2),"Übersteigt das Restguthaben","OK")))))))))))))</f>
        <v/>
      </c>
    </row>
    <row r="1764" spans="1:5">
      <c r="A1764" s="7"/>
      <c r="B1764" s="7"/>
      <c r="C1764" s="8"/>
      <c r="D1764" s="9"/>
      <c r="E1764" s="11">
        <f>IF(COUNTA(A1764:D1764)=0,"",IF(A1764="","Buchungs-ID fehlt",IF(SUMPRODUCT(--($A$2:$A$2001=A1764))&gt;1,"Doppelte Buchungs-ID",IF(B1764="","Gutschein-ID fehlt",IF(SUMPRODUCT(--('Gutscheine'!$A$2:$A$501=B1764))=0,"Unbekannte Gutschein-ID",IF(SUMPRODUCT(--('Gutscheine'!$A$2:$A$501=B1764))&gt;1,"Gutschein-ID steht doppelt auf „Gutscheine“",IF(NOT(ISNUMBER(C1764)),"Datum fehlt oder ist kein Datum",IF(OR(C1764&lt;DATE(2000,1,1),C1764&gt;DATE(2100,12,31)),"Datum außerhalb des gültigen Bereichs",IF(NOT(ISNUMBER(D1764)),"Betrag fehlt oder ist keine Zahl",IF(D1764&lt;=0,"Betrag muss über 0 liegen",IF(ROUND(D1764,2)&lt;&gt;D1764,"Betrag hat mehr als 2 Nachkommastellen",IF(C1764&lt;SUMPRODUCT(--('Gutscheine'!$A$2:$A$501=B1764),'Gutscheine'!$B$2:$B$501),"Vor dem Ausgabedatum eingelöst",IF(ROUND(SUMPRODUCT(--($B$2:B1764=B1764),$D$2:D1764),2)&gt;ROUND(SUMPRODUCT(--('Gutscheine'!$A$2:$A$501=B1764),'Gutscheine'!$C$2:$C$501),2),"Übersteigt das Restguthaben","OK")))))))))))))</f>
        <v/>
      </c>
    </row>
    <row r="1765" spans="1:5">
      <c r="A1765" s="7"/>
      <c r="B1765" s="7"/>
      <c r="C1765" s="8"/>
      <c r="D1765" s="9"/>
      <c r="E1765" s="11">
        <f>IF(COUNTA(A1765:D1765)=0,"",IF(A1765="","Buchungs-ID fehlt",IF(SUMPRODUCT(--($A$2:$A$2001=A1765))&gt;1,"Doppelte Buchungs-ID",IF(B1765="","Gutschein-ID fehlt",IF(SUMPRODUCT(--('Gutscheine'!$A$2:$A$501=B1765))=0,"Unbekannte Gutschein-ID",IF(SUMPRODUCT(--('Gutscheine'!$A$2:$A$501=B1765))&gt;1,"Gutschein-ID steht doppelt auf „Gutscheine“",IF(NOT(ISNUMBER(C1765)),"Datum fehlt oder ist kein Datum",IF(OR(C1765&lt;DATE(2000,1,1),C1765&gt;DATE(2100,12,31)),"Datum außerhalb des gültigen Bereichs",IF(NOT(ISNUMBER(D1765)),"Betrag fehlt oder ist keine Zahl",IF(D1765&lt;=0,"Betrag muss über 0 liegen",IF(ROUND(D1765,2)&lt;&gt;D1765,"Betrag hat mehr als 2 Nachkommastellen",IF(C1765&lt;SUMPRODUCT(--('Gutscheine'!$A$2:$A$501=B1765),'Gutscheine'!$B$2:$B$501),"Vor dem Ausgabedatum eingelöst",IF(ROUND(SUMPRODUCT(--($B$2:B1765=B1765),$D$2:D1765),2)&gt;ROUND(SUMPRODUCT(--('Gutscheine'!$A$2:$A$501=B1765),'Gutscheine'!$C$2:$C$501),2),"Übersteigt das Restguthaben","OK")))))))))))))</f>
        <v/>
      </c>
    </row>
    <row r="1766" spans="1:5">
      <c r="A1766" s="7"/>
      <c r="B1766" s="7"/>
      <c r="C1766" s="8"/>
      <c r="D1766" s="9"/>
      <c r="E1766" s="11">
        <f>IF(COUNTA(A1766:D1766)=0,"",IF(A1766="","Buchungs-ID fehlt",IF(SUMPRODUCT(--($A$2:$A$2001=A1766))&gt;1,"Doppelte Buchungs-ID",IF(B1766="","Gutschein-ID fehlt",IF(SUMPRODUCT(--('Gutscheine'!$A$2:$A$501=B1766))=0,"Unbekannte Gutschein-ID",IF(SUMPRODUCT(--('Gutscheine'!$A$2:$A$501=B1766))&gt;1,"Gutschein-ID steht doppelt auf „Gutscheine“",IF(NOT(ISNUMBER(C1766)),"Datum fehlt oder ist kein Datum",IF(OR(C1766&lt;DATE(2000,1,1),C1766&gt;DATE(2100,12,31)),"Datum außerhalb des gültigen Bereichs",IF(NOT(ISNUMBER(D1766)),"Betrag fehlt oder ist keine Zahl",IF(D1766&lt;=0,"Betrag muss über 0 liegen",IF(ROUND(D1766,2)&lt;&gt;D1766,"Betrag hat mehr als 2 Nachkommastellen",IF(C1766&lt;SUMPRODUCT(--('Gutscheine'!$A$2:$A$501=B1766),'Gutscheine'!$B$2:$B$501),"Vor dem Ausgabedatum eingelöst",IF(ROUND(SUMPRODUCT(--($B$2:B1766=B1766),$D$2:D1766),2)&gt;ROUND(SUMPRODUCT(--('Gutscheine'!$A$2:$A$501=B1766),'Gutscheine'!$C$2:$C$501),2),"Übersteigt das Restguthaben","OK")))))))))))))</f>
        <v/>
      </c>
    </row>
    <row r="1767" spans="1:5">
      <c r="A1767" s="7"/>
      <c r="B1767" s="7"/>
      <c r="C1767" s="8"/>
      <c r="D1767" s="9"/>
      <c r="E1767" s="11">
        <f>IF(COUNTA(A1767:D1767)=0,"",IF(A1767="","Buchungs-ID fehlt",IF(SUMPRODUCT(--($A$2:$A$2001=A1767))&gt;1,"Doppelte Buchungs-ID",IF(B1767="","Gutschein-ID fehlt",IF(SUMPRODUCT(--('Gutscheine'!$A$2:$A$501=B1767))=0,"Unbekannte Gutschein-ID",IF(SUMPRODUCT(--('Gutscheine'!$A$2:$A$501=B1767))&gt;1,"Gutschein-ID steht doppelt auf „Gutscheine“",IF(NOT(ISNUMBER(C1767)),"Datum fehlt oder ist kein Datum",IF(OR(C1767&lt;DATE(2000,1,1),C1767&gt;DATE(2100,12,31)),"Datum außerhalb des gültigen Bereichs",IF(NOT(ISNUMBER(D1767)),"Betrag fehlt oder ist keine Zahl",IF(D1767&lt;=0,"Betrag muss über 0 liegen",IF(ROUND(D1767,2)&lt;&gt;D1767,"Betrag hat mehr als 2 Nachkommastellen",IF(C1767&lt;SUMPRODUCT(--('Gutscheine'!$A$2:$A$501=B1767),'Gutscheine'!$B$2:$B$501),"Vor dem Ausgabedatum eingelöst",IF(ROUND(SUMPRODUCT(--($B$2:B1767=B1767),$D$2:D1767),2)&gt;ROUND(SUMPRODUCT(--('Gutscheine'!$A$2:$A$501=B1767),'Gutscheine'!$C$2:$C$501),2),"Übersteigt das Restguthaben","OK")))))))))))))</f>
        <v/>
      </c>
    </row>
    <row r="1768" spans="1:5">
      <c r="A1768" s="7"/>
      <c r="B1768" s="7"/>
      <c r="C1768" s="8"/>
      <c r="D1768" s="9"/>
      <c r="E1768" s="11">
        <f>IF(COUNTA(A1768:D1768)=0,"",IF(A1768="","Buchungs-ID fehlt",IF(SUMPRODUCT(--($A$2:$A$2001=A1768))&gt;1,"Doppelte Buchungs-ID",IF(B1768="","Gutschein-ID fehlt",IF(SUMPRODUCT(--('Gutscheine'!$A$2:$A$501=B1768))=0,"Unbekannte Gutschein-ID",IF(SUMPRODUCT(--('Gutscheine'!$A$2:$A$501=B1768))&gt;1,"Gutschein-ID steht doppelt auf „Gutscheine“",IF(NOT(ISNUMBER(C1768)),"Datum fehlt oder ist kein Datum",IF(OR(C1768&lt;DATE(2000,1,1),C1768&gt;DATE(2100,12,31)),"Datum außerhalb des gültigen Bereichs",IF(NOT(ISNUMBER(D1768)),"Betrag fehlt oder ist keine Zahl",IF(D1768&lt;=0,"Betrag muss über 0 liegen",IF(ROUND(D1768,2)&lt;&gt;D1768,"Betrag hat mehr als 2 Nachkommastellen",IF(C1768&lt;SUMPRODUCT(--('Gutscheine'!$A$2:$A$501=B1768),'Gutscheine'!$B$2:$B$501),"Vor dem Ausgabedatum eingelöst",IF(ROUND(SUMPRODUCT(--($B$2:B1768=B1768),$D$2:D1768),2)&gt;ROUND(SUMPRODUCT(--('Gutscheine'!$A$2:$A$501=B1768),'Gutscheine'!$C$2:$C$501),2),"Übersteigt das Restguthaben","OK")))))))))))))</f>
        <v/>
      </c>
    </row>
    <row r="1769" spans="1:5">
      <c r="A1769" s="7"/>
      <c r="B1769" s="7"/>
      <c r="C1769" s="8"/>
      <c r="D1769" s="9"/>
      <c r="E1769" s="11">
        <f>IF(COUNTA(A1769:D1769)=0,"",IF(A1769="","Buchungs-ID fehlt",IF(SUMPRODUCT(--($A$2:$A$2001=A1769))&gt;1,"Doppelte Buchungs-ID",IF(B1769="","Gutschein-ID fehlt",IF(SUMPRODUCT(--('Gutscheine'!$A$2:$A$501=B1769))=0,"Unbekannte Gutschein-ID",IF(SUMPRODUCT(--('Gutscheine'!$A$2:$A$501=B1769))&gt;1,"Gutschein-ID steht doppelt auf „Gutscheine“",IF(NOT(ISNUMBER(C1769)),"Datum fehlt oder ist kein Datum",IF(OR(C1769&lt;DATE(2000,1,1),C1769&gt;DATE(2100,12,31)),"Datum außerhalb des gültigen Bereichs",IF(NOT(ISNUMBER(D1769)),"Betrag fehlt oder ist keine Zahl",IF(D1769&lt;=0,"Betrag muss über 0 liegen",IF(ROUND(D1769,2)&lt;&gt;D1769,"Betrag hat mehr als 2 Nachkommastellen",IF(C1769&lt;SUMPRODUCT(--('Gutscheine'!$A$2:$A$501=B1769),'Gutscheine'!$B$2:$B$501),"Vor dem Ausgabedatum eingelöst",IF(ROUND(SUMPRODUCT(--($B$2:B1769=B1769),$D$2:D1769),2)&gt;ROUND(SUMPRODUCT(--('Gutscheine'!$A$2:$A$501=B1769),'Gutscheine'!$C$2:$C$501),2),"Übersteigt das Restguthaben","OK")))))))))))))</f>
        <v/>
      </c>
    </row>
    <row r="1770" spans="1:5">
      <c r="A1770" s="7"/>
      <c r="B1770" s="7"/>
      <c r="C1770" s="8"/>
      <c r="D1770" s="9"/>
      <c r="E1770" s="11">
        <f>IF(COUNTA(A1770:D1770)=0,"",IF(A1770="","Buchungs-ID fehlt",IF(SUMPRODUCT(--($A$2:$A$2001=A1770))&gt;1,"Doppelte Buchungs-ID",IF(B1770="","Gutschein-ID fehlt",IF(SUMPRODUCT(--('Gutscheine'!$A$2:$A$501=B1770))=0,"Unbekannte Gutschein-ID",IF(SUMPRODUCT(--('Gutscheine'!$A$2:$A$501=B1770))&gt;1,"Gutschein-ID steht doppelt auf „Gutscheine“",IF(NOT(ISNUMBER(C1770)),"Datum fehlt oder ist kein Datum",IF(OR(C1770&lt;DATE(2000,1,1),C1770&gt;DATE(2100,12,31)),"Datum außerhalb des gültigen Bereichs",IF(NOT(ISNUMBER(D1770)),"Betrag fehlt oder ist keine Zahl",IF(D1770&lt;=0,"Betrag muss über 0 liegen",IF(ROUND(D1770,2)&lt;&gt;D1770,"Betrag hat mehr als 2 Nachkommastellen",IF(C1770&lt;SUMPRODUCT(--('Gutscheine'!$A$2:$A$501=B1770),'Gutscheine'!$B$2:$B$501),"Vor dem Ausgabedatum eingelöst",IF(ROUND(SUMPRODUCT(--($B$2:B1770=B1770),$D$2:D1770),2)&gt;ROUND(SUMPRODUCT(--('Gutscheine'!$A$2:$A$501=B1770),'Gutscheine'!$C$2:$C$501),2),"Übersteigt das Restguthaben","OK")))))))))))))</f>
        <v/>
      </c>
    </row>
    <row r="1771" spans="1:5">
      <c r="A1771" s="7"/>
      <c r="B1771" s="7"/>
      <c r="C1771" s="8"/>
      <c r="D1771" s="9"/>
      <c r="E1771" s="11">
        <f>IF(COUNTA(A1771:D1771)=0,"",IF(A1771="","Buchungs-ID fehlt",IF(SUMPRODUCT(--($A$2:$A$2001=A1771))&gt;1,"Doppelte Buchungs-ID",IF(B1771="","Gutschein-ID fehlt",IF(SUMPRODUCT(--('Gutscheine'!$A$2:$A$501=B1771))=0,"Unbekannte Gutschein-ID",IF(SUMPRODUCT(--('Gutscheine'!$A$2:$A$501=B1771))&gt;1,"Gutschein-ID steht doppelt auf „Gutscheine“",IF(NOT(ISNUMBER(C1771)),"Datum fehlt oder ist kein Datum",IF(OR(C1771&lt;DATE(2000,1,1),C1771&gt;DATE(2100,12,31)),"Datum außerhalb des gültigen Bereichs",IF(NOT(ISNUMBER(D1771)),"Betrag fehlt oder ist keine Zahl",IF(D1771&lt;=0,"Betrag muss über 0 liegen",IF(ROUND(D1771,2)&lt;&gt;D1771,"Betrag hat mehr als 2 Nachkommastellen",IF(C1771&lt;SUMPRODUCT(--('Gutscheine'!$A$2:$A$501=B1771),'Gutscheine'!$B$2:$B$501),"Vor dem Ausgabedatum eingelöst",IF(ROUND(SUMPRODUCT(--($B$2:B1771=B1771),$D$2:D1771),2)&gt;ROUND(SUMPRODUCT(--('Gutscheine'!$A$2:$A$501=B1771),'Gutscheine'!$C$2:$C$501),2),"Übersteigt das Restguthaben","OK")))))))))))))</f>
        <v/>
      </c>
    </row>
    <row r="1772" spans="1:5">
      <c r="A1772" s="7"/>
      <c r="B1772" s="7"/>
      <c r="C1772" s="8"/>
      <c r="D1772" s="9"/>
      <c r="E1772" s="11">
        <f>IF(COUNTA(A1772:D1772)=0,"",IF(A1772="","Buchungs-ID fehlt",IF(SUMPRODUCT(--($A$2:$A$2001=A1772))&gt;1,"Doppelte Buchungs-ID",IF(B1772="","Gutschein-ID fehlt",IF(SUMPRODUCT(--('Gutscheine'!$A$2:$A$501=B1772))=0,"Unbekannte Gutschein-ID",IF(SUMPRODUCT(--('Gutscheine'!$A$2:$A$501=B1772))&gt;1,"Gutschein-ID steht doppelt auf „Gutscheine“",IF(NOT(ISNUMBER(C1772)),"Datum fehlt oder ist kein Datum",IF(OR(C1772&lt;DATE(2000,1,1),C1772&gt;DATE(2100,12,31)),"Datum außerhalb des gültigen Bereichs",IF(NOT(ISNUMBER(D1772)),"Betrag fehlt oder ist keine Zahl",IF(D1772&lt;=0,"Betrag muss über 0 liegen",IF(ROUND(D1772,2)&lt;&gt;D1772,"Betrag hat mehr als 2 Nachkommastellen",IF(C1772&lt;SUMPRODUCT(--('Gutscheine'!$A$2:$A$501=B1772),'Gutscheine'!$B$2:$B$501),"Vor dem Ausgabedatum eingelöst",IF(ROUND(SUMPRODUCT(--($B$2:B1772=B1772),$D$2:D1772),2)&gt;ROUND(SUMPRODUCT(--('Gutscheine'!$A$2:$A$501=B1772),'Gutscheine'!$C$2:$C$501),2),"Übersteigt das Restguthaben","OK")))))))))))))</f>
        <v/>
      </c>
    </row>
    <row r="1773" spans="1:5">
      <c r="A1773" s="7"/>
      <c r="B1773" s="7"/>
      <c r="C1773" s="8"/>
      <c r="D1773" s="9"/>
      <c r="E1773" s="11">
        <f>IF(COUNTA(A1773:D1773)=0,"",IF(A1773="","Buchungs-ID fehlt",IF(SUMPRODUCT(--($A$2:$A$2001=A1773))&gt;1,"Doppelte Buchungs-ID",IF(B1773="","Gutschein-ID fehlt",IF(SUMPRODUCT(--('Gutscheine'!$A$2:$A$501=B1773))=0,"Unbekannte Gutschein-ID",IF(SUMPRODUCT(--('Gutscheine'!$A$2:$A$501=B1773))&gt;1,"Gutschein-ID steht doppelt auf „Gutscheine“",IF(NOT(ISNUMBER(C1773)),"Datum fehlt oder ist kein Datum",IF(OR(C1773&lt;DATE(2000,1,1),C1773&gt;DATE(2100,12,31)),"Datum außerhalb des gültigen Bereichs",IF(NOT(ISNUMBER(D1773)),"Betrag fehlt oder ist keine Zahl",IF(D1773&lt;=0,"Betrag muss über 0 liegen",IF(ROUND(D1773,2)&lt;&gt;D1773,"Betrag hat mehr als 2 Nachkommastellen",IF(C1773&lt;SUMPRODUCT(--('Gutscheine'!$A$2:$A$501=B1773),'Gutscheine'!$B$2:$B$501),"Vor dem Ausgabedatum eingelöst",IF(ROUND(SUMPRODUCT(--($B$2:B1773=B1773),$D$2:D1773),2)&gt;ROUND(SUMPRODUCT(--('Gutscheine'!$A$2:$A$501=B1773),'Gutscheine'!$C$2:$C$501),2),"Übersteigt das Restguthaben","OK")))))))))))))</f>
        <v/>
      </c>
    </row>
    <row r="1774" spans="1:5">
      <c r="A1774" s="7"/>
      <c r="B1774" s="7"/>
      <c r="C1774" s="8"/>
      <c r="D1774" s="9"/>
      <c r="E1774" s="11">
        <f>IF(COUNTA(A1774:D1774)=0,"",IF(A1774="","Buchungs-ID fehlt",IF(SUMPRODUCT(--($A$2:$A$2001=A1774))&gt;1,"Doppelte Buchungs-ID",IF(B1774="","Gutschein-ID fehlt",IF(SUMPRODUCT(--('Gutscheine'!$A$2:$A$501=B1774))=0,"Unbekannte Gutschein-ID",IF(SUMPRODUCT(--('Gutscheine'!$A$2:$A$501=B1774))&gt;1,"Gutschein-ID steht doppelt auf „Gutscheine“",IF(NOT(ISNUMBER(C1774)),"Datum fehlt oder ist kein Datum",IF(OR(C1774&lt;DATE(2000,1,1),C1774&gt;DATE(2100,12,31)),"Datum außerhalb des gültigen Bereichs",IF(NOT(ISNUMBER(D1774)),"Betrag fehlt oder ist keine Zahl",IF(D1774&lt;=0,"Betrag muss über 0 liegen",IF(ROUND(D1774,2)&lt;&gt;D1774,"Betrag hat mehr als 2 Nachkommastellen",IF(C1774&lt;SUMPRODUCT(--('Gutscheine'!$A$2:$A$501=B1774),'Gutscheine'!$B$2:$B$501),"Vor dem Ausgabedatum eingelöst",IF(ROUND(SUMPRODUCT(--($B$2:B1774=B1774),$D$2:D1774),2)&gt;ROUND(SUMPRODUCT(--('Gutscheine'!$A$2:$A$501=B1774),'Gutscheine'!$C$2:$C$501),2),"Übersteigt das Restguthaben","OK")))))))))))))</f>
        <v/>
      </c>
    </row>
    <row r="1775" spans="1:5">
      <c r="A1775" s="7"/>
      <c r="B1775" s="7"/>
      <c r="C1775" s="8"/>
      <c r="D1775" s="9"/>
      <c r="E1775" s="11">
        <f>IF(COUNTA(A1775:D1775)=0,"",IF(A1775="","Buchungs-ID fehlt",IF(SUMPRODUCT(--($A$2:$A$2001=A1775))&gt;1,"Doppelte Buchungs-ID",IF(B1775="","Gutschein-ID fehlt",IF(SUMPRODUCT(--('Gutscheine'!$A$2:$A$501=B1775))=0,"Unbekannte Gutschein-ID",IF(SUMPRODUCT(--('Gutscheine'!$A$2:$A$501=B1775))&gt;1,"Gutschein-ID steht doppelt auf „Gutscheine“",IF(NOT(ISNUMBER(C1775)),"Datum fehlt oder ist kein Datum",IF(OR(C1775&lt;DATE(2000,1,1),C1775&gt;DATE(2100,12,31)),"Datum außerhalb des gültigen Bereichs",IF(NOT(ISNUMBER(D1775)),"Betrag fehlt oder ist keine Zahl",IF(D1775&lt;=0,"Betrag muss über 0 liegen",IF(ROUND(D1775,2)&lt;&gt;D1775,"Betrag hat mehr als 2 Nachkommastellen",IF(C1775&lt;SUMPRODUCT(--('Gutscheine'!$A$2:$A$501=B1775),'Gutscheine'!$B$2:$B$501),"Vor dem Ausgabedatum eingelöst",IF(ROUND(SUMPRODUCT(--($B$2:B1775=B1775),$D$2:D1775),2)&gt;ROUND(SUMPRODUCT(--('Gutscheine'!$A$2:$A$501=B1775),'Gutscheine'!$C$2:$C$501),2),"Übersteigt das Restguthaben","OK")))))))))))))</f>
        <v/>
      </c>
    </row>
    <row r="1776" spans="1:5">
      <c r="A1776" s="7"/>
      <c r="B1776" s="7"/>
      <c r="C1776" s="8"/>
      <c r="D1776" s="9"/>
      <c r="E1776" s="11">
        <f>IF(COUNTA(A1776:D1776)=0,"",IF(A1776="","Buchungs-ID fehlt",IF(SUMPRODUCT(--($A$2:$A$2001=A1776))&gt;1,"Doppelte Buchungs-ID",IF(B1776="","Gutschein-ID fehlt",IF(SUMPRODUCT(--('Gutscheine'!$A$2:$A$501=B1776))=0,"Unbekannte Gutschein-ID",IF(SUMPRODUCT(--('Gutscheine'!$A$2:$A$501=B1776))&gt;1,"Gutschein-ID steht doppelt auf „Gutscheine“",IF(NOT(ISNUMBER(C1776)),"Datum fehlt oder ist kein Datum",IF(OR(C1776&lt;DATE(2000,1,1),C1776&gt;DATE(2100,12,31)),"Datum außerhalb des gültigen Bereichs",IF(NOT(ISNUMBER(D1776)),"Betrag fehlt oder ist keine Zahl",IF(D1776&lt;=0,"Betrag muss über 0 liegen",IF(ROUND(D1776,2)&lt;&gt;D1776,"Betrag hat mehr als 2 Nachkommastellen",IF(C1776&lt;SUMPRODUCT(--('Gutscheine'!$A$2:$A$501=B1776),'Gutscheine'!$B$2:$B$501),"Vor dem Ausgabedatum eingelöst",IF(ROUND(SUMPRODUCT(--($B$2:B1776=B1776),$D$2:D1776),2)&gt;ROUND(SUMPRODUCT(--('Gutscheine'!$A$2:$A$501=B1776),'Gutscheine'!$C$2:$C$501),2),"Übersteigt das Restguthaben","OK")))))))))))))</f>
        <v/>
      </c>
    </row>
    <row r="1777" spans="1:5">
      <c r="A1777" s="7"/>
      <c r="B1777" s="7"/>
      <c r="C1777" s="8"/>
      <c r="D1777" s="9"/>
      <c r="E1777" s="11">
        <f>IF(COUNTA(A1777:D1777)=0,"",IF(A1777="","Buchungs-ID fehlt",IF(SUMPRODUCT(--($A$2:$A$2001=A1777))&gt;1,"Doppelte Buchungs-ID",IF(B1777="","Gutschein-ID fehlt",IF(SUMPRODUCT(--('Gutscheine'!$A$2:$A$501=B1777))=0,"Unbekannte Gutschein-ID",IF(SUMPRODUCT(--('Gutscheine'!$A$2:$A$501=B1777))&gt;1,"Gutschein-ID steht doppelt auf „Gutscheine“",IF(NOT(ISNUMBER(C1777)),"Datum fehlt oder ist kein Datum",IF(OR(C1777&lt;DATE(2000,1,1),C1777&gt;DATE(2100,12,31)),"Datum außerhalb des gültigen Bereichs",IF(NOT(ISNUMBER(D1777)),"Betrag fehlt oder ist keine Zahl",IF(D1777&lt;=0,"Betrag muss über 0 liegen",IF(ROUND(D1777,2)&lt;&gt;D1777,"Betrag hat mehr als 2 Nachkommastellen",IF(C1777&lt;SUMPRODUCT(--('Gutscheine'!$A$2:$A$501=B1777),'Gutscheine'!$B$2:$B$501),"Vor dem Ausgabedatum eingelöst",IF(ROUND(SUMPRODUCT(--($B$2:B1777=B1777),$D$2:D1777),2)&gt;ROUND(SUMPRODUCT(--('Gutscheine'!$A$2:$A$501=B1777),'Gutscheine'!$C$2:$C$501),2),"Übersteigt das Restguthaben","OK")))))))))))))</f>
        <v/>
      </c>
    </row>
    <row r="1778" spans="1:5">
      <c r="A1778" s="7"/>
      <c r="B1778" s="7"/>
      <c r="C1778" s="8"/>
      <c r="D1778" s="9"/>
      <c r="E1778" s="11">
        <f>IF(COUNTA(A1778:D1778)=0,"",IF(A1778="","Buchungs-ID fehlt",IF(SUMPRODUCT(--($A$2:$A$2001=A1778))&gt;1,"Doppelte Buchungs-ID",IF(B1778="","Gutschein-ID fehlt",IF(SUMPRODUCT(--('Gutscheine'!$A$2:$A$501=B1778))=0,"Unbekannte Gutschein-ID",IF(SUMPRODUCT(--('Gutscheine'!$A$2:$A$501=B1778))&gt;1,"Gutschein-ID steht doppelt auf „Gutscheine“",IF(NOT(ISNUMBER(C1778)),"Datum fehlt oder ist kein Datum",IF(OR(C1778&lt;DATE(2000,1,1),C1778&gt;DATE(2100,12,31)),"Datum außerhalb des gültigen Bereichs",IF(NOT(ISNUMBER(D1778)),"Betrag fehlt oder ist keine Zahl",IF(D1778&lt;=0,"Betrag muss über 0 liegen",IF(ROUND(D1778,2)&lt;&gt;D1778,"Betrag hat mehr als 2 Nachkommastellen",IF(C1778&lt;SUMPRODUCT(--('Gutscheine'!$A$2:$A$501=B1778),'Gutscheine'!$B$2:$B$501),"Vor dem Ausgabedatum eingelöst",IF(ROUND(SUMPRODUCT(--($B$2:B1778=B1778),$D$2:D1778),2)&gt;ROUND(SUMPRODUCT(--('Gutscheine'!$A$2:$A$501=B1778),'Gutscheine'!$C$2:$C$501),2),"Übersteigt das Restguthaben","OK")))))))))))))</f>
        <v/>
      </c>
    </row>
    <row r="1779" spans="1:5">
      <c r="A1779" s="7"/>
      <c r="B1779" s="7"/>
      <c r="C1779" s="8"/>
      <c r="D1779" s="9"/>
      <c r="E1779" s="11">
        <f>IF(COUNTA(A1779:D1779)=0,"",IF(A1779="","Buchungs-ID fehlt",IF(SUMPRODUCT(--($A$2:$A$2001=A1779))&gt;1,"Doppelte Buchungs-ID",IF(B1779="","Gutschein-ID fehlt",IF(SUMPRODUCT(--('Gutscheine'!$A$2:$A$501=B1779))=0,"Unbekannte Gutschein-ID",IF(SUMPRODUCT(--('Gutscheine'!$A$2:$A$501=B1779))&gt;1,"Gutschein-ID steht doppelt auf „Gutscheine“",IF(NOT(ISNUMBER(C1779)),"Datum fehlt oder ist kein Datum",IF(OR(C1779&lt;DATE(2000,1,1),C1779&gt;DATE(2100,12,31)),"Datum außerhalb des gültigen Bereichs",IF(NOT(ISNUMBER(D1779)),"Betrag fehlt oder ist keine Zahl",IF(D1779&lt;=0,"Betrag muss über 0 liegen",IF(ROUND(D1779,2)&lt;&gt;D1779,"Betrag hat mehr als 2 Nachkommastellen",IF(C1779&lt;SUMPRODUCT(--('Gutscheine'!$A$2:$A$501=B1779),'Gutscheine'!$B$2:$B$501),"Vor dem Ausgabedatum eingelöst",IF(ROUND(SUMPRODUCT(--($B$2:B1779=B1779),$D$2:D1779),2)&gt;ROUND(SUMPRODUCT(--('Gutscheine'!$A$2:$A$501=B1779),'Gutscheine'!$C$2:$C$501),2),"Übersteigt das Restguthaben","OK")))))))))))))</f>
        <v/>
      </c>
    </row>
    <row r="1780" spans="1:5">
      <c r="A1780" s="7"/>
      <c r="B1780" s="7"/>
      <c r="C1780" s="8"/>
      <c r="D1780" s="9"/>
      <c r="E1780" s="11">
        <f>IF(COUNTA(A1780:D1780)=0,"",IF(A1780="","Buchungs-ID fehlt",IF(SUMPRODUCT(--($A$2:$A$2001=A1780))&gt;1,"Doppelte Buchungs-ID",IF(B1780="","Gutschein-ID fehlt",IF(SUMPRODUCT(--('Gutscheine'!$A$2:$A$501=B1780))=0,"Unbekannte Gutschein-ID",IF(SUMPRODUCT(--('Gutscheine'!$A$2:$A$501=B1780))&gt;1,"Gutschein-ID steht doppelt auf „Gutscheine“",IF(NOT(ISNUMBER(C1780)),"Datum fehlt oder ist kein Datum",IF(OR(C1780&lt;DATE(2000,1,1),C1780&gt;DATE(2100,12,31)),"Datum außerhalb des gültigen Bereichs",IF(NOT(ISNUMBER(D1780)),"Betrag fehlt oder ist keine Zahl",IF(D1780&lt;=0,"Betrag muss über 0 liegen",IF(ROUND(D1780,2)&lt;&gt;D1780,"Betrag hat mehr als 2 Nachkommastellen",IF(C1780&lt;SUMPRODUCT(--('Gutscheine'!$A$2:$A$501=B1780),'Gutscheine'!$B$2:$B$501),"Vor dem Ausgabedatum eingelöst",IF(ROUND(SUMPRODUCT(--($B$2:B1780=B1780),$D$2:D1780),2)&gt;ROUND(SUMPRODUCT(--('Gutscheine'!$A$2:$A$501=B1780),'Gutscheine'!$C$2:$C$501),2),"Übersteigt das Restguthaben","OK")))))))))))))</f>
        <v/>
      </c>
    </row>
    <row r="1781" spans="1:5">
      <c r="A1781" s="7"/>
      <c r="B1781" s="7"/>
      <c r="C1781" s="8"/>
      <c r="D1781" s="9"/>
      <c r="E1781" s="11">
        <f>IF(COUNTA(A1781:D1781)=0,"",IF(A1781="","Buchungs-ID fehlt",IF(SUMPRODUCT(--($A$2:$A$2001=A1781))&gt;1,"Doppelte Buchungs-ID",IF(B1781="","Gutschein-ID fehlt",IF(SUMPRODUCT(--('Gutscheine'!$A$2:$A$501=B1781))=0,"Unbekannte Gutschein-ID",IF(SUMPRODUCT(--('Gutscheine'!$A$2:$A$501=B1781))&gt;1,"Gutschein-ID steht doppelt auf „Gutscheine“",IF(NOT(ISNUMBER(C1781)),"Datum fehlt oder ist kein Datum",IF(OR(C1781&lt;DATE(2000,1,1),C1781&gt;DATE(2100,12,31)),"Datum außerhalb des gültigen Bereichs",IF(NOT(ISNUMBER(D1781)),"Betrag fehlt oder ist keine Zahl",IF(D1781&lt;=0,"Betrag muss über 0 liegen",IF(ROUND(D1781,2)&lt;&gt;D1781,"Betrag hat mehr als 2 Nachkommastellen",IF(C1781&lt;SUMPRODUCT(--('Gutscheine'!$A$2:$A$501=B1781),'Gutscheine'!$B$2:$B$501),"Vor dem Ausgabedatum eingelöst",IF(ROUND(SUMPRODUCT(--($B$2:B1781=B1781),$D$2:D1781),2)&gt;ROUND(SUMPRODUCT(--('Gutscheine'!$A$2:$A$501=B1781),'Gutscheine'!$C$2:$C$501),2),"Übersteigt das Restguthaben","OK")))))))))))))</f>
        <v/>
      </c>
    </row>
    <row r="1782" spans="1:5">
      <c r="A1782" s="7"/>
      <c r="B1782" s="7"/>
      <c r="C1782" s="8"/>
      <c r="D1782" s="9"/>
      <c r="E1782" s="11">
        <f>IF(COUNTA(A1782:D1782)=0,"",IF(A1782="","Buchungs-ID fehlt",IF(SUMPRODUCT(--($A$2:$A$2001=A1782))&gt;1,"Doppelte Buchungs-ID",IF(B1782="","Gutschein-ID fehlt",IF(SUMPRODUCT(--('Gutscheine'!$A$2:$A$501=B1782))=0,"Unbekannte Gutschein-ID",IF(SUMPRODUCT(--('Gutscheine'!$A$2:$A$501=B1782))&gt;1,"Gutschein-ID steht doppelt auf „Gutscheine“",IF(NOT(ISNUMBER(C1782)),"Datum fehlt oder ist kein Datum",IF(OR(C1782&lt;DATE(2000,1,1),C1782&gt;DATE(2100,12,31)),"Datum außerhalb des gültigen Bereichs",IF(NOT(ISNUMBER(D1782)),"Betrag fehlt oder ist keine Zahl",IF(D1782&lt;=0,"Betrag muss über 0 liegen",IF(ROUND(D1782,2)&lt;&gt;D1782,"Betrag hat mehr als 2 Nachkommastellen",IF(C1782&lt;SUMPRODUCT(--('Gutscheine'!$A$2:$A$501=B1782),'Gutscheine'!$B$2:$B$501),"Vor dem Ausgabedatum eingelöst",IF(ROUND(SUMPRODUCT(--($B$2:B1782=B1782),$D$2:D1782),2)&gt;ROUND(SUMPRODUCT(--('Gutscheine'!$A$2:$A$501=B1782),'Gutscheine'!$C$2:$C$501),2),"Übersteigt das Restguthaben","OK")))))))))))))</f>
        <v/>
      </c>
    </row>
    <row r="1783" spans="1:5">
      <c r="A1783" s="7"/>
      <c r="B1783" s="7"/>
      <c r="C1783" s="8"/>
      <c r="D1783" s="9"/>
      <c r="E1783" s="11">
        <f>IF(COUNTA(A1783:D1783)=0,"",IF(A1783="","Buchungs-ID fehlt",IF(SUMPRODUCT(--($A$2:$A$2001=A1783))&gt;1,"Doppelte Buchungs-ID",IF(B1783="","Gutschein-ID fehlt",IF(SUMPRODUCT(--('Gutscheine'!$A$2:$A$501=B1783))=0,"Unbekannte Gutschein-ID",IF(SUMPRODUCT(--('Gutscheine'!$A$2:$A$501=B1783))&gt;1,"Gutschein-ID steht doppelt auf „Gutscheine“",IF(NOT(ISNUMBER(C1783)),"Datum fehlt oder ist kein Datum",IF(OR(C1783&lt;DATE(2000,1,1),C1783&gt;DATE(2100,12,31)),"Datum außerhalb des gültigen Bereichs",IF(NOT(ISNUMBER(D1783)),"Betrag fehlt oder ist keine Zahl",IF(D1783&lt;=0,"Betrag muss über 0 liegen",IF(ROUND(D1783,2)&lt;&gt;D1783,"Betrag hat mehr als 2 Nachkommastellen",IF(C1783&lt;SUMPRODUCT(--('Gutscheine'!$A$2:$A$501=B1783),'Gutscheine'!$B$2:$B$501),"Vor dem Ausgabedatum eingelöst",IF(ROUND(SUMPRODUCT(--($B$2:B1783=B1783),$D$2:D1783),2)&gt;ROUND(SUMPRODUCT(--('Gutscheine'!$A$2:$A$501=B1783),'Gutscheine'!$C$2:$C$501),2),"Übersteigt das Restguthaben","OK")))))))))))))</f>
        <v/>
      </c>
    </row>
    <row r="1784" spans="1:5">
      <c r="A1784" s="7"/>
      <c r="B1784" s="7"/>
      <c r="C1784" s="8"/>
      <c r="D1784" s="9"/>
      <c r="E1784" s="11">
        <f>IF(COUNTA(A1784:D1784)=0,"",IF(A1784="","Buchungs-ID fehlt",IF(SUMPRODUCT(--($A$2:$A$2001=A1784))&gt;1,"Doppelte Buchungs-ID",IF(B1784="","Gutschein-ID fehlt",IF(SUMPRODUCT(--('Gutscheine'!$A$2:$A$501=B1784))=0,"Unbekannte Gutschein-ID",IF(SUMPRODUCT(--('Gutscheine'!$A$2:$A$501=B1784))&gt;1,"Gutschein-ID steht doppelt auf „Gutscheine“",IF(NOT(ISNUMBER(C1784)),"Datum fehlt oder ist kein Datum",IF(OR(C1784&lt;DATE(2000,1,1),C1784&gt;DATE(2100,12,31)),"Datum außerhalb des gültigen Bereichs",IF(NOT(ISNUMBER(D1784)),"Betrag fehlt oder ist keine Zahl",IF(D1784&lt;=0,"Betrag muss über 0 liegen",IF(ROUND(D1784,2)&lt;&gt;D1784,"Betrag hat mehr als 2 Nachkommastellen",IF(C1784&lt;SUMPRODUCT(--('Gutscheine'!$A$2:$A$501=B1784),'Gutscheine'!$B$2:$B$501),"Vor dem Ausgabedatum eingelöst",IF(ROUND(SUMPRODUCT(--($B$2:B1784=B1784),$D$2:D1784),2)&gt;ROUND(SUMPRODUCT(--('Gutscheine'!$A$2:$A$501=B1784),'Gutscheine'!$C$2:$C$501),2),"Übersteigt das Restguthaben","OK")))))))))))))</f>
        <v/>
      </c>
    </row>
    <row r="1785" spans="1:5">
      <c r="A1785" s="7"/>
      <c r="B1785" s="7"/>
      <c r="C1785" s="8"/>
      <c r="D1785" s="9"/>
      <c r="E1785" s="11">
        <f>IF(COUNTA(A1785:D1785)=0,"",IF(A1785="","Buchungs-ID fehlt",IF(SUMPRODUCT(--($A$2:$A$2001=A1785))&gt;1,"Doppelte Buchungs-ID",IF(B1785="","Gutschein-ID fehlt",IF(SUMPRODUCT(--('Gutscheine'!$A$2:$A$501=B1785))=0,"Unbekannte Gutschein-ID",IF(SUMPRODUCT(--('Gutscheine'!$A$2:$A$501=B1785))&gt;1,"Gutschein-ID steht doppelt auf „Gutscheine“",IF(NOT(ISNUMBER(C1785)),"Datum fehlt oder ist kein Datum",IF(OR(C1785&lt;DATE(2000,1,1),C1785&gt;DATE(2100,12,31)),"Datum außerhalb des gültigen Bereichs",IF(NOT(ISNUMBER(D1785)),"Betrag fehlt oder ist keine Zahl",IF(D1785&lt;=0,"Betrag muss über 0 liegen",IF(ROUND(D1785,2)&lt;&gt;D1785,"Betrag hat mehr als 2 Nachkommastellen",IF(C1785&lt;SUMPRODUCT(--('Gutscheine'!$A$2:$A$501=B1785),'Gutscheine'!$B$2:$B$501),"Vor dem Ausgabedatum eingelöst",IF(ROUND(SUMPRODUCT(--($B$2:B1785=B1785),$D$2:D1785),2)&gt;ROUND(SUMPRODUCT(--('Gutscheine'!$A$2:$A$501=B1785),'Gutscheine'!$C$2:$C$501),2),"Übersteigt das Restguthaben","OK")))))))))))))</f>
        <v/>
      </c>
    </row>
    <row r="1786" spans="1:5">
      <c r="A1786" s="7"/>
      <c r="B1786" s="7"/>
      <c r="C1786" s="8"/>
      <c r="D1786" s="9"/>
      <c r="E1786" s="11">
        <f>IF(COUNTA(A1786:D1786)=0,"",IF(A1786="","Buchungs-ID fehlt",IF(SUMPRODUCT(--($A$2:$A$2001=A1786))&gt;1,"Doppelte Buchungs-ID",IF(B1786="","Gutschein-ID fehlt",IF(SUMPRODUCT(--('Gutscheine'!$A$2:$A$501=B1786))=0,"Unbekannte Gutschein-ID",IF(SUMPRODUCT(--('Gutscheine'!$A$2:$A$501=B1786))&gt;1,"Gutschein-ID steht doppelt auf „Gutscheine“",IF(NOT(ISNUMBER(C1786)),"Datum fehlt oder ist kein Datum",IF(OR(C1786&lt;DATE(2000,1,1),C1786&gt;DATE(2100,12,31)),"Datum außerhalb des gültigen Bereichs",IF(NOT(ISNUMBER(D1786)),"Betrag fehlt oder ist keine Zahl",IF(D1786&lt;=0,"Betrag muss über 0 liegen",IF(ROUND(D1786,2)&lt;&gt;D1786,"Betrag hat mehr als 2 Nachkommastellen",IF(C1786&lt;SUMPRODUCT(--('Gutscheine'!$A$2:$A$501=B1786),'Gutscheine'!$B$2:$B$501),"Vor dem Ausgabedatum eingelöst",IF(ROUND(SUMPRODUCT(--($B$2:B1786=B1786),$D$2:D1786),2)&gt;ROUND(SUMPRODUCT(--('Gutscheine'!$A$2:$A$501=B1786),'Gutscheine'!$C$2:$C$501),2),"Übersteigt das Restguthaben","OK")))))))))))))</f>
        <v/>
      </c>
    </row>
    <row r="1787" spans="1:5">
      <c r="A1787" s="7"/>
      <c r="B1787" s="7"/>
      <c r="C1787" s="8"/>
      <c r="D1787" s="9"/>
      <c r="E1787" s="11">
        <f>IF(COUNTA(A1787:D1787)=0,"",IF(A1787="","Buchungs-ID fehlt",IF(SUMPRODUCT(--($A$2:$A$2001=A1787))&gt;1,"Doppelte Buchungs-ID",IF(B1787="","Gutschein-ID fehlt",IF(SUMPRODUCT(--('Gutscheine'!$A$2:$A$501=B1787))=0,"Unbekannte Gutschein-ID",IF(SUMPRODUCT(--('Gutscheine'!$A$2:$A$501=B1787))&gt;1,"Gutschein-ID steht doppelt auf „Gutscheine“",IF(NOT(ISNUMBER(C1787)),"Datum fehlt oder ist kein Datum",IF(OR(C1787&lt;DATE(2000,1,1),C1787&gt;DATE(2100,12,31)),"Datum außerhalb des gültigen Bereichs",IF(NOT(ISNUMBER(D1787)),"Betrag fehlt oder ist keine Zahl",IF(D1787&lt;=0,"Betrag muss über 0 liegen",IF(ROUND(D1787,2)&lt;&gt;D1787,"Betrag hat mehr als 2 Nachkommastellen",IF(C1787&lt;SUMPRODUCT(--('Gutscheine'!$A$2:$A$501=B1787),'Gutscheine'!$B$2:$B$501),"Vor dem Ausgabedatum eingelöst",IF(ROUND(SUMPRODUCT(--($B$2:B1787=B1787),$D$2:D1787),2)&gt;ROUND(SUMPRODUCT(--('Gutscheine'!$A$2:$A$501=B1787),'Gutscheine'!$C$2:$C$501),2),"Übersteigt das Restguthaben","OK")))))))))))))</f>
        <v/>
      </c>
    </row>
    <row r="1788" spans="1:5">
      <c r="A1788" s="7"/>
      <c r="B1788" s="7"/>
      <c r="C1788" s="8"/>
      <c r="D1788" s="9"/>
      <c r="E1788" s="11">
        <f>IF(COUNTA(A1788:D1788)=0,"",IF(A1788="","Buchungs-ID fehlt",IF(SUMPRODUCT(--($A$2:$A$2001=A1788))&gt;1,"Doppelte Buchungs-ID",IF(B1788="","Gutschein-ID fehlt",IF(SUMPRODUCT(--('Gutscheine'!$A$2:$A$501=B1788))=0,"Unbekannte Gutschein-ID",IF(SUMPRODUCT(--('Gutscheine'!$A$2:$A$501=B1788))&gt;1,"Gutschein-ID steht doppelt auf „Gutscheine“",IF(NOT(ISNUMBER(C1788)),"Datum fehlt oder ist kein Datum",IF(OR(C1788&lt;DATE(2000,1,1),C1788&gt;DATE(2100,12,31)),"Datum außerhalb des gültigen Bereichs",IF(NOT(ISNUMBER(D1788)),"Betrag fehlt oder ist keine Zahl",IF(D1788&lt;=0,"Betrag muss über 0 liegen",IF(ROUND(D1788,2)&lt;&gt;D1788,"Betrag hat mehr als 2 Nachkommastellen",IF(C1788&lt;SUMPRODUCT(--('Gutscheine'!$A$2:$A$501=B1788),'Gutscheine'!$B$2:$B$501),"Vor dem Ausgabedatum eingelöst",IF(ROUND(SUMPRODUCT(--($B$2:B1788=B1788),$D$2:D1788),2)&gt;ROUND(SUMPRODUCT(--('Gutscheine'!$A$2:$A$501=B1788),'Gutscheine'!$C$2:$C$501),2),"Übersteigt das Restguthaben","OK")))))))))))))</f>
        <v/>
      </c>
    </row>
    <row r="1789" spans="1:5">
      <c r="A1789" s="7"/>
      <c r="B1789" s="7"/>
      <c r="C1789" s="8"/>
      <c r="D1789" s="9"/>
      <c r="E1789" s="11">
        <f>IF(COUNTA(A1789:D1789)=0,"",IF(A1789="","Buchungs-ID fehlt",IF(SUMPRODUCT(--($A$2:$A$2001=A1789))&gt;1,"Doppelte Buchungs-ID",IF(B1789="","Gutschein-ID fehlt",IF(SUMPRODUCT(--('Gutscheine'!$A$2:$A$501=B1789))=0,"Unbekannte Gutschein-ID",IF(SUMPRODUCT(--('Gutscheine'!$A$2:$A$501=B1789))&gt;1,"Gutschein-ID steht doppelt auf „Gutscheine“",IF(NOT(ISNUMBER(C1789)),"Datum fehlt oder ist kein Datum",IF(OR(C1789&lt;DATE(2000,1,1),C1789&gt;DATE(2100,12,31)),"Datum außerhalb des gültigen Bereichs",IF(NOT(ISNUMBER(D1789)),"Betrag fehlt oder ist keine Zahl",IF(D1789&lt;=0,"Betrag muss über 0 liegen",IF(ROUND(D1789,2)&lt;&gt;D1789,"Betrag hat mehr als 2 Nachkommastellen",IF(C1789&lt;SUMPRODUCT(--('Gutscheine'!$A$2:$A$501=B1789),'Gutscheine'!$B$2:$B$501),"Vor dem Ausgabedatum eingelöst",IF(ROUND(SUMPRODUCT(--($B$2:B1789=B1789),$D$2:D1789),2)&gt;ROUND(SUMPRODUCT(--('Gutscheine'!$A$2:$A$501=B1789),'Gutscheine'!$C$2:$C$501),2),"Übersteigt das Restguthaben","OK")))))))))))))</f>
        <v/>
      </c>
    </row>
    <row r="1790" spans="1:5">
      <c r="A1790" s="7"/>
      <c r="B1790" s="7"/>
      <c r="C1790" s="8"/>
      <c r="D1790" s="9"/>
      <c r="E1790" s="11">
        <f>IF(COUNTA(A1790:D1790)=0,"",IF(A1790="","Buchungs-ID fehlt",IF(SUMPRODUCT(--($A$2:$A$2001=A1790))&gt;1,"Doppelte Buchungs-ID",IF(B1790="","Gutschein-ID fehlt",IF(SUMPRODUCT(--('Gutscheine'!$A$2:$A$501=B1790))=0,"Unbekannte Gutschein-ID",IF(SUMPRODUCT(--('Gutscheine'!$A$2:$A$501=B1790))&gt;1,"Gutschein-ID steht doppelt auf „Gutscheine“",IF(NOT(ISNUMBER(C1790)),"Datum fehlt oder ist kein Datum",IF(OR(C1790&lt;DATE(2000,1,1),C1790&gt;DATE(2100,12,31)),"Datum außerhalb des gültigen Bereichs",IF(NOT(ISNUMBER(D1790)),"Betrag fehlt oder ist keine Zahl",IF(D1790&lt;=0,"Betrag muss über 0 liegen",IF(ROUND(D1790,2)&lt;&gt;D1790,"Betrag hat mehr als 2 Nachkommastellen",IF(C1790&lt;SUMPRODUCT(--('Gutscheine'!$A$2:$A$501=B1790),'Gutscheine'!$B$2:$B$501),"Vor dem Ausgabedatum eingelöst",IF(ROUND(SUMPRODUCT(--($B$2:B1790=B1790),$D$2:D1790),2)&gt;ROUND(SUMPRODUCT(--('Gutscheine'!$A$2:$A$501=B1790),'Gutscheine'!$C$2:$C$501),2),"Übersteigt das Restguthaben","OK")))))))))))))</f>
        <v/>
      </c>
    </row>
    <row r="1791" spans="1:5">
      <c r="A1791" s="7"/>
      <c r="B1791" s="7"/>
      <c r="C1791" s="8"/>
      <c r="D1791" s="9"/>
      <c r="E1791" s="11">
        <f>IF(COUNTA(A1791:D1791)=0,"",IF(A1791="","Buchungs-ID fehlt",IF(SUMPRODUCT(--($A$2:$A$2001=A1791))&gt;1,"Doppelte Buchungs-ID",IF(B1791="","Gutschein-ID fehlt",IF(SUMPRODUCT(--('Gutscheine'!$A$2:$A$501=B1791))=0,"Unbekannte Gutschein-ID",IF(SUMPRODUCT(--('Gutscheine'!$A$2:$A$501=B1791))&gt;1,"Gutschein-ID steht doppelt auf „Gutscheine“",IF(NOT(ISNUMBER(C1791)),"Datum fehlt oder ist kein Datum",IF(OR(C1791&lt;DATE(2000,1,1),C1791&gt;DATE(2100,12,31)),"Datum außerhalb des gültigen Bereichs",IF(NOT(ISNUMBER(D1791)),"Betrag fehlt oder ist keine Zahl",IF(D1791&lt;=0,"Betrag muss über 0 liegen",IF(ROUND(D1791,2)&lt;&gt;D1791,"Betrag hat mehr als 2 Nachkommastellen",IF(C1791&lt;SUMPRODUCT(--('Gutscheine'!$A$2:$A$501=B1791),'Gutscheine'!$B$2:$B$501),"Vor dem Ausgabedatum eingelöst",IF(ROUND(SUMPRODUCT(--($B$2:B1791=B1791),$D$2:D1791),2)&gt;ROUND(SUMPRODUCT(--('Gutscheine'!$A$2:$A$501=B1791),'Gutscheine'!$C$2:$C$501),2),"Übersteigt das Restguthaben","OK")))))))))))))</f>
        <v/>
      </c>
    </row>
    <row r="1792" spans="1:5">
      <c r="A1792" s="7"/>
      <c r="B1792" s="7"/>
      <c r="C1792" s="8"/>
      <c r="D1792" s="9"/>
      <c r="E1792" s="11">
        <f>IF(COUNTA(A1792:D1792)=0,"",IF(A1792="","Buchungs-ID fehlt",IF(SUMPRODUCT(--($A$2:$A$2001=A1792))&gt;1,"Doppelte Buchungs-ID",IF(B1792="","Gutschein-ID fehlt",IF(SUMPRODUCT(--('Gutscheine'!$A$2:$A$501=B1792))=0,"Unbekannte Gutschein-ID",IF(SUMPRODUCT(--('Gutscheine'!$A$2:$A$501=B1792))&gt;1,"Gutschein-ID steht doppelt auf „Gutscheine“",IF(NOT(ISNUMBER(C1792)),"Datum fehlt oder ist kein Datum",IF(OR(C1792&lt;DATE(2000,1,1),C1792&gt;DATE(2100,12,31)),"Datum außerhalb des gültigen Bereichs",IF(NOT(ISNUMBER(D1792)),"Betrag fehlt oder ist keine Zahl",IF(D1792&lt;=0,"Betrag muss über 0 liegen",IF(ROUND(D1792,2)&lt;&gt;D1792,"Betrag hat mehr als 2 Nachkommastellen",IF(C1792&lt;SUMPRODUCT(--('Gutscheine'!$A$2:$A$501=B1792),'Gutscheine'!$B$2:$B$501),"Vor dem Ausgabedatum eingelöst",IF(ROUND(SUMPRODUCT(--($B$2:B1792=B1792),$D$2:D1792),2)&gt;ROUND(SUMPRODUCT(--('Gutscheine'!$A$2:$A$501=B1792),'Gutscheine'!$C$2:$C$501),2),"Übersteigt das Restguthaben","OK")))))))))))))</f>
        <v/>
      </c>
    </row>
    <row r="1793" spans="1:5">
      <c r="A1793" s="7"/>
      <c r="B1793" s="7"/>
      <c r="C1793" s="8"/>
      <c r="D1793" s="9"/>
      <c r="E1793" s="11">
        <f>IF(COUNTA(A1793:D1793)=0,"",IF(A1793="","Buchungs-ID fehlt",IF(SUMPRODUCT(--($A$2:$A$2001=A1793))&gt;1,"Doppelte Buchungs-ID",IF(B1793="","Gutschein-ID fehlt",IF(SUMPRODUCT(--('Gutscheine'!$A$2:$A$501=B1793))=0,"Unbekannte Gutschein-ID",IF(SUMPRODUCT(--('Gutscheine'!$A$2:$A$501=B1793))&gt;1,"Gutschein-ID steht doppelt auf „Gutscheine“",IF(NOT(ISNUMBER(C1793)),"Datum fehlt oder ist kein Datum",IF(OR(C1793&lt;DATE(2000,1,1),C1793&gt;DATE(2100,12,31)),"Datum außerhalb des gültigen Bereichs",IF(NOT(ISNUMBER(D1793)),"Betrag fehlt oder ist keine Zahl",IF(D1793&lt;=0,"Betrag muss über 0 liegen",IF(ROUND(D1793,2)&lt;&gt;D1793,"Betrag hat mehr als 2 Nachkommastellen",IF(C1793&lt;SUMPRODUCT(--('Gutscheine'!$A$2:$A$501=B1793),'Gutscheine'!$B$2:$B$501),"Vor dem Ausgabedatum eingelöst",IF(ROUND(SUMPRODUCT(--($B$2:B1793=B1793),$D$2:D1793),2)&gt;ROUND(SUMPRODUCT(--('Gutscheine'!$A$2:$A$501=B1793),'Gutscheine'!$C$2:$C$501),2),"Übersteigt das Restguthaben","OK")))))))))))))</f>
        <v/>
      </c>
    </row>
    <row r="1794" spans="1:5">
      <c r="A1794" s="7"/>
      <c r="B1794" s="7"/>
      <c r="C1794" s="8"/>
      <c r="D1794" s="9"/>
      <c r="E1794" s="11">
        <f>IF(COUNTA(A1794:D1794)=0,"",IF(A1794="","Buchungs-ID fehlt",IF(SUMPRODUCT(--($A$2:$A$2001=A1794))&gt;1,"Doppelte Buchungs-ID",IF(B1794="","Gutschein-ID fehlt",IF(SUMPRODUCT(--('Gutscheine'!$A$2:$A$501=B1794))=0,"Unbekannte Gutschein-ID",IF(SUMPRODUCT(--('Gutscheine'!$A$2:$A$501=B1794))&gt;1,"Gutschein-ID steht doppelt auf „Gutscheine“",IF(NOT(ISNUMBER(C1794)),"Datum fehlt oder ist kein Datum",IF(OR(C1794&lt;DATE(2000,1,1),C1794&gt;DATE(2100,12,31)),"Datum außerhalb des gültigen Bereichs",IF(NOT(ISNUMBER(D1794)),"Betrag fehlt oder ist keine Zahl",IF(D1794&lt;=0,"Betrag muss über 0 liegen",IF(ROUND(D1794,2)&lt;&gt;D1794,"Betrag hat mehr als 2 Nachkommastellen",IF(C1794&lt;SUMPRODUCT(--('Gutscheine'!$A$2:$A$501=B1794),'Gutscheine'!$B$2:$B$501),"Vor dem Ausgabedatum eingelöst",IF(ROUND(SUMPRODUCT(--($B$2:B1794=B1794),$D$2:D1794),2)&gt;ROUND(SUMPRODUCT(--('Gutscheine'!$A$2:$A$501=B1794),'Gutscheine'!$C$2:$C$501),2),"Übersteigt das Restguthaben","OK")))))))))))))</f>
        <v/>
      </c>
    </row>
    <row r="1795" spans="1:5">
      <c r="A1795" s="7"/>
      <c r="B1795" s="7"/>
      <c r="C1795" s="8"/>
      <c r="D1795" s="9"/>
      <c r="E1795" s="11">
        <f>IF(COUNTA(A1795:D1795)=0,"",IF(A1795="","Buchungs-ID fehlt",IF(SUMPRODUCT(--($A$2:$A$2001=A1795))&gt;1,"Doppelte Buchungs-ID",IF(B1795="","Gutschein-ID fehlt",IF(SUMPRODUCT(--('Gutscheine'!$A$2:$A$501=B1795))=0,"Unbekannte Gutschein-ID",IF(SUMPRODUCT(--('Gutscheine'!$A$2:$A$501=B1795))&gt;1,"Gutschein-ID steht doppelt auf „Gutscheine“",IF(NOT(ISNUMBER(C1795)),"Datum fehlt oder ist kein Datum",IF(OR(C1795&lt;DATE(2000,1,1),C1795&gt;DATE(2100,12,31)),"Datum außerhalb des gültigen Bereichs",IF(NOT(ISNUMBER(D1795)),"Betrag fehlt oder ist keine Zahl",IF(D1795&lt;=0,"Betrag muss über 0 liegen",IF(ROUND(D1795,2)&lt;&gt;D1795,"Betrag hat mehr als 2 Nachkommastellen",IF(C1795&lt;SUMPRODUCT(--('Gutscheine'!$A$2:$A$501=B1795),'Gutscheine'!$B$2:$B$501),"Vor dem Ausgabedatum eingelöst",IF(ROUND(SUMPRODUCT(--($B$2:B1795=B1795),$D$2:D1795),2)&gt;ROUND(SUMPRODUCT(--('Gutscheine'!$A$2:$A$501=B1795),'Gutscheine'!$C$2:$C$501),2),"Übersteigt das Restguthaben","OK")))))))))))))</f>
        <v/>
      </c>
    </row>
    <row r="1796" spans="1:5">
      <c r="A1796" s="7"/>
      <c r="B1796" s="7"/>
      <c r="C1796" s="8"/>
      <c r="D1796" s="9"/>
      <c r="E1796" s="11">
        <f>IF(COUNTA(A1796:D1796)=0,"",IF(A1796="","Buchungs-ID fehlt",IF(SUMPRODUCT(--($A$2:$A$2001=A1796))&gt;1,"Doppelte Buchungs-ID",IF(B1796="","Gutschein-ID fehlt",IF(SUMPRODUCT(--('Gutscheine'!$A$2:$A$501=B1796))=0,"Unbekannte Gutschein-ID",IF(SUMPRODUCT(--('Gutscheine'!$A$2:$A$501=B1796))&gt;1,"Gutschein-ID steht doppelt auf „Gutscheine“",IF(NOT(ISNUMBER(C1796)),"Datum fehlt oder ist kein Datum",IF(OR(C1796&lt;DATE(2000,1,1),C1796&gt;DATE(2100,12,31)),"Datum außerhalb des gültigen Bereichs",IF(NOT(ISNUMBER(D1796)),"Betrag fehlt oder ist keine Zahl",IF(D1796&lt;=0,"Betrag muss über 0 liegen",IF(ROUND(D1796,2)&lt;&gt;D1796,"Betrag hat mehr als 2 Nachkommastellen",IF(C1796&lt;SUMPRODUCT(--('Gutscheine'!$A$2:$A$501=B1796),'Gutscheine'!$B$2:$B$501),"Vor dem Ausgabedatum eingelöst",IF(ROUND(SUMPRODUCT(--($B$2:B1796=B1796),$D$2:D1796),2)&gt;ROUND(SUMPRODUCT(--('Gutscheine'!$A$2:$A$501=B1796),'Gutscheine'!$C$2:$C$501),2),"Übersteigt das Restguthaben","OK")))))))))))))</f>
        <v/>
      </c>
    </row>
    <row r="1797" spans="1:5">
      <c r="A1797" s="7"/>
      <c r="B1797" s="7"/>
      <c r="C1797" s="8"/>
      <c r="D1797" s="9"/>
      <c r="E1797" s="11">
        <f>IF(COUNTA(A1797:D1797)=0,"",IF(A1797="","Buchungs-ID fehlt",IF(SUMPRODUCT(--($A$2:$A$2001=A1797))&gt;1,"Doppelte Buchungs-ID",IF(B1797="","Gutschein-ID fehlt",IF(SUMPRODUCT(--('Gutscheine'!$A$2:$A$501=B1797))=0,"Unbekannte Gutschein-ID",IF(SUMPRODUCT(--('Gutscheine'!$A$2:$A$501=B1797))&gt;1,"Gutschein-ID steht doppelt auf „Gutscheine“",IF(NOT(ISNUMBER(C1797)),"Datum fehlt oder ist kein Datum",IF(OR(C1797&lt;DATE(2000,1,1),C1797&gt;DATE(2100,12,31)),"Datum außerhalb des gültigen Bereichs",IF(NOT(ISNUMBER(D1797)),"Betrag fehlt oder ist keine Zahl",IF(D1797&lt;=0,"Betrag muss über 0 liegen",IF(ROUND(D1797,2)&lt;&gt;D1797,"Betrag hat mehr als 2 Nachkommastellen",IF(C1797&lt;SUMPRODUCT(--('Gutscheine'!$A$2:$A$501=B1797),'Gutscheine'!$B$2:$B$501),"Vor dem Ausgabedatum eingelöst",IF(ROUND(SUMPRODUCT(--($B$2:B1797=B1797),$D$2:D1797),2)&gt;ROUND(SUMPRODUCT(--('Gutscheine'!$A$2:$A$501=B1797),'Gutscheine'!$C$2:$C$501),2),"Übersteigt das Restguthaben","OK")))))))))))))</f>
        <v/>
      </c>
    </row>
    <row r="1798" spans="1:5">
      <c r="A1798" s="7"/>
      <c r="B1798" s="7"/>
      <c r="C1798" s="8"/>
      <c r="D1798" s="9"/>
      <c r="E1798" s="11">
        <f>IF(COUNTA(A1798:D1798)=0,"",IF(A1798="","Buchungs-ID fehlt",IF(SUMPRODUCT(--($A$2:$A$2001=A1798))&gt;1,"Doppelte Buchungs-ID",IF(B1798="","Gutschein-ID fehlt",IF(SUMPRODUCT(--('Gutscheine'!$A$2:$A$501=B1798))=0,"Unbekannte Gutschein-ID",IF(SUMPRODUCT(--('Gutscheine'!$A$2:$A$501=B1798))&gt;1,"Gutschein-ID steht doppelt auf „Gutscheine“",IF(NOT(ISNUMBER(C1798)),"Datum fehlt oder ist kein Datum",IF(OR(C1798&lt;DATE(2000,1,1),C1798&gt;DATE(2100,12,31)),"Datum außerhalb des gültigen Bereichs",IF(NOT(ISNUMBER(D1798)),"Betrag fehlt oder ist keine Zahl",IF(D1798&lt;=0,"Betrag muss über 0 liegen",IF(ROUND(D1798,2)&lt;&gt;D1798,"Betrag hat mehr als 2 Nachkommastellen",IF(C1798&lt;SUMPRODUCT(--('Gutscheine'!$A$2:$A$501=B1798),'Gutscheine'!$B$2:$B$501),"Vor dem Ausgabedatum eingelöst",IF(ROUND(SUMPRODUCT(--($B$2:B1798=B1798),$D$2:D1798),2)&gt;ROUND(SUMPRODUCT(--('Gutscheine'!$A$2:$A$501=B1798),'Gutscheine'!$C$2:$C$501),2),"Übersteigt das Restguthaben","OK")))))))))))))</f>
        <v/>
      </c>
    </row>
    <row r="1799" spans="1:5">
      <c r="A1799" s="7"/>
      <c r="B1799" s="7"/>
      <c r="C1799" s="8"/>
      <c r="D1799" s="9"/>
      <c r="E1799" s="11">
        <f>IF(COUNTA(A1799:D1799)=0,"",IF(A1799="","Buchungs-ID fehlt",IF(SUMPRODUCT(--($A$2:$A$2001=A1799))&gt;1,"Doppelte Buchungs-ID",IF(B1799="","Gutschein-ID fehlt",IF(SUMPRODUCT(--('Gutscheine'!$A$2:$A$501=B1799))=0,"Unbekannte Gutschein-ID",IF(SUMPRODUCT(--('Gutscheine'!$A$2:$A$501=B1799))&gt;1,"Gutschein-ID steht doppelt auf „Gutscheine“",IF(NOT(ISNUMBER(C1799)),"Datum fehlt oder ist kein Datum",IF(OR(C1799&lt;DATE(2000,1,1),C1799&gt;DATE(2100,12,31)),"Datum außerhalb des gültigen Bereichs",IF(NOT(ISNUMBER(D1799)),"Betrag fehlt oder ist keine Zahl",IF(D1799&lt;=0,"Betrag muss über 0 liegen",IF(ROUND(D1799,2)&lt;&gt;D1799,"Betrag hat mehr als 2 Nachkommastellen",IF(C1799&lt;SUMPRODUCT(--('Gutscheine'!$A$2:$A$501=B1799),'Gutscheine'!$B$2:$B$501),"Vor dem Ausgabedatum eingelöst",IF(ROUND(SUMPRODUCT(--($B$2:B1799=B1799),$D$2:D1799),2)&gt;ROUND(SUMPRODUCT(--('Gutscheine'!$A$2:$A$501=B1799),'Gutscheine'!$C$2:$C$501),2),"Übersteigt das Restguthaben","OK")))))))))))))</f>
        <v/>
      </c>
    </row>
    <row r="1800" spans="1:5">
      <c r="A1800" s="7"/>
      <c r="B1800" s="7"/>
      <c r="C1800" s="8"/>
      <c r="D1800" s="9"/>
      <c r="E1800" s="11">
        <f>IF(COUNTA(A1800:D1800)=0,"",IF(A1800="","Buchungs-ID fehlt",IF(SUMPRODUCT(--($A$2:$A$2001=A1800))&gt;1,"Doppelte Buchungs-ID",IF(B1800="","Gutschein-ID fehlt",IF(SUMPRODUCT(--('Gutscheine'!$A$2:$A$501=B1800))=0,"Unbekannte Gutschein-ID",IF(SUMPRODUCT(--('Gutscheine'!$A$2:$A$501=B1800))&gt;1,"Gutschein-ID steht doppelt auf „Gutscheine“",IF(NOT(ISNUMBER(C1800)),"Datum fehlt oder ist kein Datum",IF(OR(C1800&lt;DATE(2000,1,1),C1800&gt;DATE(2100,12,31)),"Datum außerhalb des gültigen Bereichs",IF(NOT(ISNUMBER(D1800)),"Betrag fehlt oder ist keine Zahl",IF(D1800&lt;=0,"Betrag muss über 0 liegen",IF(ROUND(D1800,2)&lt;&gt;D1800,"Betrag hat mehr als 2 Nachkommastellen",IF(C1800&lt;SUMPRODUCT(--('Gutscheine'!$A$2:$A$501=B1800),'Gutscheine'!$B$2:$B$501),"Vor dem Ausgabedatum eingelöst",IF(ROUND(SUMPRODUCT(--($B$2:B1800=B1800),$D$2:D1800),2)&gt;ROUND(SUMPRODUCT(--('Gutscheine'!$A$2:$A$501=B1800),'Gutscheine'!$C$2:$C$501),2),"Übersteigt das Restguthaben","OK")))))))))))))</f>
        <v/>
      </c>
    </row>
    <row r="1801" spans="1:5">
      <c r="A1801" s="7"/>
      <c r="B1801" s="7"/>
      <c r="C1801" s="8"/>
      <c r="D1801" s="9"/>
      <c r="E1801" s="11">
        <f>IF(COUNTA(A1801:D1801)=0,"",IF(A1801="","Buchungs-ID fehlt",IF(SUMPRODUCT(--($A$2:$A$2001=A1801))&gt;1,"Doppelte Buchungs-ID",IF(B1801="","Gutschein-ID fehlt",IF(SUMPRODUCT(--('Gutscheine'!$A$2:$A$501=B1801))=0,"Unbekannte Gutschein-ID",IF(SUMPRODUCT(--('Gutscheine'!$A$2:$A$501=B1801))&gt;1,"Gutschein-ID steht doppelt auf „Gutscheine“",IF(NOT(ISNUMBER(C1801)),"Datum fehlt oder ist kein Datum",IF(OR(C1801&lt;DATE(2000,1,1),C1801&gt;DATE(2100,12,31)),"Datum außerhalb des gültigen Bereichs",IF(NOT(ISNUMBER(D1801)),"Betrag fehlt oder ist keine Zahl",IF(D1801&lt;=0,"Betrag muss über 0 liegen",IF(ROUND(D1801,2)&lt;&gt;D1801,"Betrag hat mehr als 2 Nachkommastellen",IF(C1801&lt;SUMPRODUCT(--('Gutscheine'!$A$2:$A$501=B1801),'Gutscheine'!$B$2:$B$501),"Vor dem Ausgabedatum eingelöst",IF(ROUND(SUMPRODUCT(--($B$2:B1801=B1801),$D$2:D1801),2)&gt;ROUND(SUMPRODUCT(--('Gutscheine'!$A$2:$A$501=B1801),'Gutscheine'!$C$2:$C$501),2),"Übersteigt das Restguthaben","OK")))))))))))))</f>
        <v/>
      </c>
    </row>
    <row r="1802" spans="1:5">
      <c r="A1802" s="7"/>
      <c r="B1802" s="7"/>
      <c r="C1802" s="8"/>
      <c r="D1802" s="9"/>
      <c r="E1802" s="11">
        <f>IF(COUNTA(A1802:D1802)=0,"",IF(A1802="","Buchungs-ID fehlt",IF(SUMPRODUCT(--($A$2:$A$2001=A1802))&gt;1,"Doppelte Buchungs-ID",IF(B1802="","Gutschein-ID fehlt",IF(SUMPRODUCT(--('Gutscheine'!$A$2:$A$501=B1802))=0,"Unbekannte Gutschein-ID",IF(SUMPRODUCT(--('Gutscheine'!$A$2:$A$501=B1802))&gt;1,"Gutschein-ID steht doppelt auf „Gutscheine“",IF(NOT(ISNUMBER(C1802)),"Datum fehlt oder ist kein Datum",IF(OR(C1802&lt;DATE(2000,1,1),C1802&gt;DATE(2100,12,31)),"Datum außerhalb des gültigen Bereichs",IF(NOT(ISNUMBER(D1802)),"Betrag fehlt oder ist keine Zahl",IF(D1802&lt;=0,"Betrag muss über 0 liegen",IF(ROUND(D1802,2)&lt;&gt;D1802,"Betrag hat mehr als 2 Nachkommastellen",IF(C1802&lt;SUMPRODUCT(--('Gutscheine'!$A$2:$A$501=B1802),'Gutscheine'!$B$2:$B$501),"Vor dem Ausgabedatum eingelöst",IF(ROUND(SUMPRODUCT(--($B$2:B1802=B1802),$D$2:D1802),2)&gt;ROUND(SUMPRODUCT(--('Gutscheine'!$A$2:$A$501=B1802),'Gutscheine'!$C$2:$C$501),2),"Übersteigt das Restguthaben","OK")))))))))))))</f>
        <v/>
      </c>
    </row>
    <row r="1803" spans="1:5">
      <c r="A1803" s="7"/>
      <c r="B1803" s="7"/>
      <c r="C1803" s="8"/>
      <c r="D1803" s="9"/>
      <c r="E1803" s="11">
        <f>IF(COUNTA(A1803:D1803)=0,"",IF(A1803="","Buchungs-ID fehlt",IF(SUMPRODUCT(--($A$2:$A$2001=A1803))&gt;1,"Doppelte Buchungs-ID",IF(B1803="","Gutschein-ID fehlt",IF(SUMPRODUCT(--('Gutscheine'!$A$2:$A$501=B1803))=0,"Unbekannte Gutschein-ID",IF(SUMPRODUCT(--('Gutscheine'!$A$2:$A$501=B1803))&gt;1,"Gutschein-ID steht doppelt auf „Gutscheine“",IF(NOT(ISNUMBER(C1803)),"Datum fehlt oder ist kein Datum",IF(OR(C1803&lt;DATE(2000,1,1),C1803&gt;DATE(2100,12,31)),"Datum außerhalb des gültigen Bereichs",IF(NOT(ISNUMBER(D1803)),"Betrag fehlt oder ist keine Zahl",IF(D1803&lt;=0,"Betrag muss über 0 liegen",IF(ROUND(D1803,2)&lt;&gt;D1803,"Betrag hat mehr als 2 Nachkommastellen",IF(C1803&lt;SUMPRODUCT(--('Gutscheine'!$A$2:$A$501=B1803),'Gutscheine'!$B$2:$B$501),"Vor dem Ausgabedatum eingelöst",IF(ROUND(SUMPRODUCT(--($B$2:B1803=B1803),$D$2:D1803),2)&gt;ROUND(SUMPRODUCT(--('Gutscheine'!$A$2:$A$501=B1803),'Gutscheine'!$C$2:$C$501),2),"Übersteigt das Restguthaben","OK")))))))))))))</f>
        <v/>
      </c>
    </row>
    <row r="1804" spans="1:5">
      <c r="A1804" s="7"/>
      <c r="B1804" s="7"/>
      <c r="C1804" s="8"/>
      <c r="D1804" s="9"/>
      <c r="E1804" s="11">
        <f>IF(COUNTA(A1804:D1804)=0,"",IF(A1804="","Buchungs-ID fehlt",IF(SUMPRODUCT(--($A$2:$A$2001=A1804))&gt;1,"Doppelte Buchungs-ID",IF(B1804="","Gutschein-ID fehlt",IF(SUMPRODUCT(--('Gutscheine'!$A$2:$A$501=B1804))=0,"Unbekannte Gutschein-ID",IF(SUMPRODUCT(--('Gutscheine'!$A$2:$A$501=B1804))&gt;1,"Gutschein-ID steht doppelt auf „Gutscheine“",IF(NOT(ISNUMBER(C1804)),"Datum fehlt oder ist kein Datum",IF(OR(C1804&lt;DATE(2000,1,1),C1804&gt;DATE(2100,12,31)),"Datum außerhalb des gültigen Bereichs",IF(NOT(ISNUMBER(D1804)),"Betrag fehlt oder ist keine Zahl",IF(D1804&lt;=0,"Betrag muss über 0 liegen",IF(ROUND(D1804,2)&lt;&gt;D1804,"Betrag hat mehr als 2 Nachkommastellen",IF(C1804&lt;SUMPRODUCT(--('Gutscheine'!$A$2:$A$501=B1804),'Gutscheine'!$B$2:$B$501),"Vor dem Ausgabedatum eingelöst",IF(ROUND(SUMPRODUCT(--($B$2:B1804=B1804),$D$2:D1804),2)&gt;ROUND(SUMPRODUCT(--('Gutscheine'!$A$2:$A$501=B1804),'Gutscheine'!$C$2:$C$501),2),"Übersteigt das Restguthaben","OK")))))))))))))</f>
        <v/>
      </c>
    </row>
    <row r="1805" spans="1:5">
      <c r="A1805" s="7"/>
      <c r="B1805" s="7"/>
      <c r="C1805" s="8"/>
      <c r="D1805" s="9"/>
      <c r="E1805" s="11">
        <f>IF(COUNTA(A1805:D1805)=0,"",IF(A1805="","Buchungs-ID fehlt",IF(SUMPRODUCT(--($A$2:$A$2001=A1805))&gt;1,"Doppelte Buchungs-ID",IF(B1805="","Gutschein-ID fehlt",IF(SUMPRODUCT(--('Gutscheine'!$A$2:$A$501=B1805))=0,"Unbekannte Gutschein-ID",IF(SUMPRODUCT(--('Gutscheine'!$A$2:$A$501=B1805))&gt;1,"Gutschein-ID steht doppelt auf „Gutscheine“",IF(NOT(ISNUMBER(C1805)),"Datum fehlt oder ist kein Datum",IF(OR(C1805&lt;DATE(2000,1,1),C1805&gt;DATE(2100,12,31)),"Datum außerhalb des gültigen Bereichs",IF(NOT(ISNUMBER(D1805)),"Betrag fehlt oder ist keine Zahl",IF(D1805&lt;=0,"Betrag muss über 0 liegen",IF(ROUND(D1805,2)&lt;&gt;D1805,"Betrag hat mehr als 2 Nachkommastellen",IF(C1805&lt;SUMPRODUCT(--('Gutscheine'!$A$2:$A$501=B1805),'Gutscheine'!$B$2:$B$501),"Vor dem Ausgabedatum eingelöst",IF(ROUND(SUMPRODUCT(--($B$2:B1805=B1805),$D$2:D1805),2)&gt;ROUND(SUMPRODUCT(--('Gutscheine'!$A$2:$A$501=B1805),'Gutscheine'!$C$2:$C$501),2),"Übersteigt das Restguthaben","OK")))))))))))))</f>
        <v/>
      </c>
    </row>
    <row r="1806" spans="1:5">
      <c r="A1806" s="7"/>
      <c r="B1806" s="7"/>
      <c r="C1806" s="8"/>
      <c r="D1806" s="9"/>
      <c r="E1806" s="11">
        <f>IF(COUNTA(A1806:D1806)=0,"",IF(A1806="","Buchungs-ID fehlt",IF(SUMPRODUCT(--($A$2:$A$2001=A1806))&gt;1,"Doppelte Buchungs-ID",IF(B1806="","Gutschein-ID fehlt",IF(SUMPRODUCT(--('Gutscheine'!$A$2:$A$501=B1806))=0,"Unbekannte Gutschein-ID",IF(SUMPRODUCT(--('Gutscheine'!$A$2:$A$501=B1806))&gt;1,"Gutschein-ID steht doppelt auf „Gutscheine“",IF(NOT(ISNUMBER(C1806)),"Datum fehlt oder ist kein Datum",IF(OR(C1806&lt;DATE(2000,1,1),C1806&gt;DATE(2100,12,31)),"Datum außerhalb des gültigen Bereichs",IF(NOT(ISNUMBER(D1806)),"Betrag fehlt oder ist keine Zahl",IF(D1806&lt;=0,"Betrag muss über 0 liegen",IF(ROUND(D1806,2)&lt;&gt;D1806,"Betrag hat mehr als 2 Nachkommastellen",IF(C1806&lt;SUMPRODUCT(--('Gutscheine'!$A$2:$A$501=B1806),'Gutscheine'!$B$2:$B$501),"Vor dem Ausgabedatum eingelöst",IF(ROUND(SUMPRODUCT(--($B$2:B1806=B1806),$D$2:D1806),2)&gt;ROUND(SUMPRODUCT(--('Gutscheine'!$A$2:$A$501=B1806),'Gutscheine'!$C$2:$C$501),2),"Übersteigt das Restguthaben","OK")))))))))))))</f>
        <v/>
      </c>
    </row>
    <row r="1807" spans="1:5">
      <c r="A1807" s="7"/>
      <c r="B1807" s="7"/>
      <c r="C1807" s="8"/>
      <c r="D1807" s="9"/>
      <c r="E1807" s="11">
        <f>IF(COUNTA(A1807:D1807)=0,"",IF(A1807="","Buchungs-ID fehlt",IF(SUMPRODUCT(--($A$2:$A$2001=A1807))&gt;1,"Doppelte Buchungs-ID",IF(B1807="","Gutschein-ID fehlt",IF(SUMPRODUCT(--('Gutscheine'!$A$2:$A$501=B1807))=0,"Unbekannte Gutschein-ID",IF(SUMPRODUCT(--('Gutscheine'!$A$2:$A$501=B1807))&gt;1,"Gutschein-ID steht doppelt auf „Gutscheine“",IF(NOT(ISNUMBER(C1807)),"Datum fehlt oder ist kein Datum",IF(OR(C1807&lt;DATE(2000,1,1),C1807&gt;DATE(2100,12,31)),"Datum außerhalb des gültigen Bereichs",IF(NOT(ISNUMBER(D1807)),"Betrag fehlt oder ist keine Zahl",IF(D1807&lt;=0,"Betrag muss über 0 liegen",IF(ROUND(D1807,2)&lt;&gt;D1807,"Betrag hat mehr als 2 Nachkommastellen",IF(C1807&lt;SUMPRODUCT(--('Gutscheine'!$A$2:$A$501=B1807),'Gutscheine'!$B$2:$B$501),"Vor dem Ausgabedatum eingelöst",IF(ROUND(SUMPRODUCT(--($B$2:B1807=B1807),$D$2:D1807),2)&gt;ROUND(SUMPRODUCT(--('Gutscheine'!$A$2:$A$501=B1807),'Gutscheine'!$C$2:$C$501),2),"Übersteigt das Restguthaben","OK")))))))))))))</f>
        <v/>
      </c>
    </row>
    <row r="1808" spans="1:5">
      <c r="A1808" s="7"/>
      <c r="B1808" s="7"/>
      <c r="C1808" s="8"/>
      <c r="D1808" s="9"/>
      <c r="E1808" s="11">
        <f>IF(COUNTA(A1808:D1808)=0,"",IF(A1808="","Buchungs-ID fehlt",IF(SUMPRODUCT(--($A$2:$A$2001=A1808))&gt;1,"Doppelte Buchungs-ID",IF(B1808="","Gutschein-ID fehlt",IF(SUMPRODUCT(--('Gutscheine'!$A$2:$A$501=B1808))=0,"Unbekannte Gutschein-ID",IF(SUMPRODUCT(--('Gutscheine'!$A$2:$A$501=B1808))&gt;1,"Gutschein-ID steht doppelt auf „Gutscheine“",IF(NOT(ISNUMBER(C1808)),"Datum fehlt oder ist kein Datum",IF(OR(C1808&lt;DATE(2000,1,1),C1808&gt;DATE(2100,12,31)),"Datum außerhalb des gültigen Bereichs",IF(NOT(ISNUMBER(D1808)),"Betrag fehlt oder ist keine Zahl",IF(D1808&lt;=0,"Betrag muss über 0 liegen",IF(ROUND(D1808,2)&lt;&gt;D1808,"Betrag hat mehr als 2 Nachkommastellen",IF(C1808&lt;SUMPRODUCT(--('Gutscheine'!$A$2:$A$501=B1808),'Gutscheine'!$B$2:$B$501),"Vor dem Ausgabedatum eingelöst",IF(ROUND(SUMPRODUCT(--($B$2:B1808=B1808),$D$2:D1808),2)&gt;ROUND(SUMPRODUCT(--('Gutscheine'!$A$2:$A$501=B1808),'Gutscheine'!$C$2:$C$501),2),"Übersteigt das Restguthaben","OK")))))))))))))</f>
        <v/>
      </c>
    </row>
    <row r="1809" spans="1:5">
      <c r="A1809" s="7"/>
      <c r="B1809" s="7"/>
      <c r="C1809" s="8"/>
      <c r="D1809" s="9"/>
      <c r="E1809" s="11">
        <f>IF(COUNTA(A1809:D1809)=0,"",IF(A1809="","Buchungs-ID fehlt",IF(SUMPRODUCT(--($A$2:$A$2001=A1809))&gt;1,"Doppelte Buchungs-ID",IF(B1809="","Gutschein-ID fehlt",IF(SUMPRODUCT(--('Gutscheine'!$A$2:$A$501=B1809))=0,"Unbekannte Gutschein-ID",IF(SUMPRODUCT(--('Gutscheine'!$A$2:$A$501=B1809))&gt;1,"Gutschein-ID steht doppelt auf „Gutscheine“",IF(NOT(ISNUMBER(C1809)),"Datum fehlt oder ist kein Datum",IF(OR(C1809&lt;DATE(2000,1,1),C1809&gt;DATE(2100,12,31)),"Datum außerhalb des gültigen Bereichs",IF(NOT(ISNUMBER(D1809)),"Betrag fehlt oder ist keine Zahl",IF(D1809&lt;=0,"Betrag muss über 0 liegen",IF(ROUND(D1809,2)&lt;&gt;D1809,"Betrag hat mehr als 2 Nachkommastellen",IF(C1809&lt;SUMPRODUCT(--('Gutscheine'!$A$2:$A$501=B1809),'Gutscheine'!$B$2:$B$501),"Vor dem Ausgabedatum eingelöst",IF(ROUND(SUMPRODUCT(--($B$2:B1809=B1809),$D$2:D1809),2)&gt;ROUND(SUMPRODUCT(--('Gutscheine'!$A$2:$A$501=B1809),'Gutscheine'!$C$2:$C$501),2),"Übersteigt das Restguthaben","OK")))))))))))))</f>
        <v/>
      </c>
    </row>
    <row r="1810" spans="1:5">
      <c r="A1810" s="7"/>
      <c r="B1810" s="7"/>
      <c r="C1810" s="8"/>
      <c r="D1810" s="9"/>
      <c r="E1810" s="11">
        <f>IF(COUNTA(A1810:D1810)=0,"",IF(A1810="","Buchungs-ID fehlt",IF(SUMPRODUCT(--($A$2:$A$2001=A1810))&gt;1,"Doppelte Buchungs-ID",IF(B1810="","Gutschein-ID fehlt",IF(SUMPRODUCT(--('Gutscheine'!$A$2:$A$501=B1810))=0,"Unbekannte Gutschein-ID",IF(SUMPRODUCT(--('Gutscheine'!$A$2:$A$501=B1810))&gt;1,"Gutschein-ID steht doppelt auf „Gutscheine“",IF(NOT(ISNUMBER(C1810)),"Datum fehlt oder ist kein Datum",IF(OR(C1810&lt;DATE(2000,1,1),C1810&gt;DATE(2100,12,31)),"Datum außerhalb des gültigen Bereichs",IF(NOT(ISNUMBER(D1810)),"Betrag fehlt oder ist keine Zahl",IF(D1810&lt;=0,"Betrag muss über 0 liegen",IF(ROUND(D1810,2)&lt;&gt;D1810,"Betrag hat mehr als 2 Nachkommastellen",IF(C1810&lt;SUMPRODUCT(--('Gutscheine'!$A$2:$A$501=B1810),'Gutscheine'!$B$2:$B$501),"Vor dem Ausgabedatum eingelöst",IF(ROUND(SUMPRODUCT(--($B$2:B1810=B1810),$D$2:D1810),2)&gt;ROUND(SUMPRODUCT(--('Gutscheine'!$A$2:$A$501=B1810),'Gutscheine'!$C$2:$C$501),2),"Übersteigt das Restguthaben","OK")))))))))))))</f>
        <v/>
      </c>
    </row>
    <row r="1811" spans="1:5">
      <c r="A1811" s="7"/>
      <c r="B1811" s="7"/>
      <c r="C1811" s="8"/>
      <c r="D1811" s="9"/>
      <c r="E1811" s="11">
        <f>IF(COUNTA(A1811:D1811)=0,"",IF(A1811="","Buchungs-ID fehlt",IF(SUMPRODUCT(--($A$2:$A$2001=A1811))&gt;1,"Doppelte Buchungs-ID",IF(B1811="","Gutschein-ID fehlt",IF(SUMPRODUCT(--('Gutscheine'!$A$2:$A$501=B1811))=0,"Unbekannte Gutschein-ID",IF(SUMPRODUCT(--('Gutscheine'!$A$2:$A$501=B1811))&gt;1,"Gutschein-ID steht doppelt auf „Gutscheine“",IF(NOT(ISNUMBER(C1811)),"Datum fehlt oder ist kein Datum",IF(OR(C1811&lt;DATE(2000,1,1),C1811&gt;DATE(2100,12,31)),"Datum außerhalb des gültigen Bereichs",IF(NOT(ISNUMBER(D1811)),"Betrag fehlt oder ist keine Zahl",IF(D1811&lt;=0,"Betrag muss über 0 liegen",IF(ROUND(D1811,2)&lt;&gt;D1811,"Betrag hat mehr als 2 Nachkommastellen",IF(C1811&lt;SUMPRODUCT(--('Gutscheine'!$A$2:$A$501=B1811),'Gutscheine'!$B$2:$B$501),"Vor dem Ausgabedatum eingelöst",IF(ROUND(SUMPRODUCT(--($B$2:B1811=B1811),$D$2:D1811),2)&gt;ROUND(SUMPRODUCT(--('Gutscheine'!$A$2:$A$501=B1811),'Gutscheine'!$C$2:$C$501),2),"Übersteigt das Restguthaben","OK")))))))))))))</f>
        <v/>
      </c>
    </row>
    <row r="1812" spans="1:5">
      <c r="A1812" s="7"/>
      <c r="B1812" s="7"/>
      <c r="C1812" s="8"/>
      <c r="D1812" s="9"/>
      <c r="E1812" s="11">
        <f>IF(COUNTA(A1812:D1812)=0,"",IF(A1812="","Buchungs-ID fehlt",IF(SUMPRODUCT(--($A$2:$A$2001=A1812))&gt;1,"Doppelte Buchungs-ID",IF(B1812="","Gutschein-ID fehlt",IF(SUMPRODUCT(--('Gutscheine'!$A$2:$A$501=B1812))=0,"Unbekannte Gutschein-ID",IF(SUMPRODUCT(--('Gutscheine'!$A$2:$A$501=B1812))&gt;1,"Gutschein-ID steht doppelt auf „Gutscheine“",IF(NOT(ISNUMBER(C1812)),"Datum fehlt oder ist kein Datum",IF(OR(C1812&lt;DATE(2000,1,1),C1812&gt;DATE(2100,12,31)),"Datum außerhalb des gültigen Bereichs",IF(NOT(ISNUMBER(D1812)),"Betrag fehlt oder ist keine Zahl",IF(D1812&lt;=0,"Betrag muss über 0 liegen",IF(ROUND(D1812,2)&lt;&gt;D1812,"Betrag hat mehr als 2 Nachkommastellen",IF(C1812&lt;SUMPRODUCT(--('Gutscheine'!$A$2:$A$501=B1812),'Gutscheine'!$B$2:$B$501),"Vor dem Ausgabedatum eingelöst",IF(ROUND(SUMPRODUCT(--($B$2:B1812=B1812),$D$2:D1812),2)&gt;ROUND(SUMPRODUCT(--('Gutscheine'!$A$2:$A$501=B1812),'Gutscheine'!$C$2:$C$501),2),"Übersteigt das Restguthaben","OK")))))))))))))</f>
        <v/>
      </c>
    </row>
    <row r="1813" spans="1:5">
      <c r="A1813" s="7"/>
      <c r="B1813" s="7"/>
      <c r="C1813" s="8"/>
      <c r="D1813" s="9"/>
      <c r="E1813" s="11">
        <f>IF(COUNTA(A1813:D1813)=0,"",IF(A1813="","Buchungs-ID fehlt",IF(SUMPRODUCT(--($A$2:$A$2001=A1813))&gt;1,"Doppelte Buchungs-ID",IF(B1813="","Gutschein-ID fehlt",IF(SUMPRODUCT(--('Gutscheine'!$A$2:$A$501=B1813))=0,"Unbekannte Gutschein-ID",IF(SUMPRODUCT(--('Gutscheine'!$A$2:$A$501=B1813))&gt;1,"Gutschein-ID steht doppelt auf „Gutscheine“",IF(NOT(ISNUMBER(C1813)),"Datum fehlt oder ist kein Datum",IF(OR(C1813&lt;DATE(2000,1,1),C1813&gt;DATE(2100,12,31)),"Datum außerhalb des gültigen Bereichs",IF(NOT(ISNUMBER(D1813)),"Betrag fehlt oder ist keine Zahl",IF(D1813&lt;=0,"Betrag muss über 0 liegen",IF(ROUND(D1813,2)&lt;&gt;D1813,"Betrag hat mehr als 2 Nachkommastellen",IF(C1813&lt;SUMPRODUCT(--('Gutscheine'!$A$2:$A$501=B1813),'Gutscheine'!$B$2:$B$501),"Vor dem Ausgabedatum eingelöst",IF(ROUND(SUMPRODUCT(--($B$2:B1813=B1813),$D$2:D1813),2)&gt;ROUND(SUMPRODUCT(--('Gutscheine'!$A$2:$A$501=B1813),'Gutscheine'!$C$2:$C$501),2),"Übersteigt das Restguthaben","OK")))))))))))))</f>
        <v/>
      </c>
    </row>
    <row r="1814" spans="1:5">
      <c r="A1814" s="7"/>
      <c r="B1814" s="7"/>
      <c r="C1814" s="8"/>
      <c r="D1814" s="9"/>
      <c r="E1814" s="11">
        <f>IF(COUNTA(A1814:D1814)=0,"",IF(A1814="","Buchungs-ID fehlt",IF(SUMPRODUCT(--($A$2:$A$2001=A1814))&gt;1,"Doppelte Buchungs-ID",IF(B1814="","Gutschein-ID fehlt",IF(SUMPRODUCT(--('Gutscheine'!$A$2:$A$501=B1814))=0,"Unbekannte Gutschein-ID",IF(SUMPRODUCT(--('Gutscheine'!$A$2:$A$501=B1814))&gt;1,"Gutschein-ID steht doppelt auf „Gutscheine“",IF(NOT(ISNUMBER(C1814)),"Datum fehlt oder ist kein Datum",IF(OR(C1814&lt;DATE(2000,1,1),C1814&gt;DATE(2100,12,31)),"Datum außerhalb des gültigen Bereichs",IF(NOT(ISNUMBER(D1814)),"Betrag fehlt oder ist keine Zahl",IF(D1814&lt;=0,"Betrag muss über 0 liegen",IF(ROUND(D1814,2)&lt;&gt;D1814,"Betrag hat mehr als 2 Nachkommastellen",IF(C1814&lt;SUMPRODUCT(--('Gutscheine'!$A$2:$A$501=B1814),'Gutscheine'!$B$2:$B$501),"Vor dem Ausgabedatum eingelöst",IF(ROUND(SUMPRODUCT(--($B$2:B1814=B1814),$D$2:D1814),2)&gt;ROUND(SUMPRODUCT(--('Gutscheine'!$A$2:$A$501=B1814),'Gutscheine'!$C$2:$C$501),2),"Übersteigt das Restguthaben","OK")))))))))))))</f>
        <v/>
      </c>
    </row>
    <row r="1815" spans="1:5">
      <c r="A1815" s="7"/>
      <c r="B1815" s="7"/>
      <c r="C1815" s="8"/>
      <c r="D1815" s="9"/>
      <c r="E1815" s="11">
        <f>IF(COUNTA(A1815:D1815)=0,"",IF(A1815="","Buchungs-ID fehlt",IF(SUMPRODUCT(--($A$2:$A$2001=A1815))&gt;1,"Doppelte Buchungs-ID",IF(B1815="","Gutschein-ID fehlt",IF(SUMPRODUCT(--('Gutscheine'!$A$2:$A$501=B1815))=0,"Unbekannte Gutschein-ID",IF(SUMPRODUCT(--('Gutscheine'!$A$2:$A$501=B1815))&gt;1,"Gutschein-ID steht doppelt auf „Gutscheine“",IF(NOT(ISNUMBER(C1815)),"Datum fehlt oder ist kein Datum",IF(OR(C1815&lt;DATE(2000,1,1),C1815&gt;DATE(2100,12,31)),"Datum außerhalb des gültigen Bereichs",IF(NOT(ISNUMBER(D1815)),"Betrag fehlt oder ist keine Zahl",IF(D1815&lt;=0,"Betrag muss über 0 liegen",IF(ROUND(D1815,2)&lt;&gt;D1815,"Betrag hat mehr als 2 Nachkommastellen",IF(C1815&lt;SUMPRODUCT(--('Gutscheine'!$A$2:$A$501=B1815),'Gutscheine'!$B$2:$B$501),"Vor dem Ausgabedatum eingelöst",IF(ROUND(SUMPRODUCT(--($B$2:B1815=B1815),$D$2:D1815),2)&gt;ROUND(SUMPRODUCT(--('Gutscheine'!$A$2:$A$501=B1815),'Gutscheine'!$C$2:$C$501),2),"Übersteigt das Restguthaben","OK")))))))))))))</f>
        <v/>
      </c>
    </row>
    <row r="1816" spans="1:5">
      <c r="A1816" s="7"/>
      <c r="B1816" s="7"/>
      <c r="C1816" s="8"/>
      <c r="D1816" s="9"/>
      <c r="E1816" s="11">
        <f>IF(COUNTA(A1816:D1816)=0,"",IF(A1816="","Buchungs-ID fehlt",IF(SUMPRODUCT(--($A$2:$A$2001=A1816))&gt;1,"Doppelte Buchungs-ID",IF(B1816="","Gutschein-ID fehlt",IF(SUMPRODUCT(--('Gutscheine'!$A$2:$A$501=B1816))=0,"Unbekannte Gutschein-ID",IF(SUMPRODUCT(--('Gutscheine'!$A$2:$A$501=B1816))&gt;1,"Gutschein-ID steht doppelt auf „Gutscheine“",IF(NOT(ISNUMBER(C1816)),"Datum fehlt oder ist kein Datum",IF(OR(C1816&lt;DATE(2000,1,1),C1816&gt;DATE(2100,12,31)),"Datum außerhalb des gültigen Bereichs",IF(NOT(ISNUMBER(D1816)),"Betrag fehlt oder ist keine Zahl",IF(D1816&lt;=0,"Betrag muss über 0 liegen",IF(ROUND(D1816,2)&lt;&gt;D1816,"Betrag hat mehr als 2 Nachkommastellen",IF(C1816&lt;SUMPRODUCT(--('Gutscheine'!$A$2:$A$501=B1816),'Gutscheine'!$B$2:$B$501),"Vor dem Ausgabedatum eingelöst",IF(ROUND(SUMPRODUCT(--($B$2:B1816=B1816),$D$2:D1816),2)&gt;ROUND(SUMPRODUCT(--('Gutscheine'!$A$2:$A$501=B1816),'Gutscheine'!$C$2:$C$501),2),"Übersteigt das Restguthaben","OK")))))))))))))</f>
        <v/>
      </c>
    </row>
    <row r="1817" spans="1:5">
      <c r="A1817" s="7"/>
      <c r="B1817" s="7"/>
      <c r="C1817" s="8"/>
      <c r="D1817" s="9"/>
      <c r="E1817" s="11">
        <f>IF(COUNTA(A1817:D1817)=0,"",IF(A1817="","Buchungs-ID fehlt",IF(SUMPRODUCT(--($A$2:$A$2001=A1817))&gt;1,"Doppelte Buchungs-ID",IF(B1817="","Gutschein-ID fehlt",IF(SUMPRODUCT(--('Gutscheine'!$A$2:$A$501=B1817))=0,"Unbekannte Gutschein-ID",IF(SUMPRODUCT(--('Gutscheine'!$A$2:$A$501=B1817))&gt;1,"Gutschein-ID steht doppelt auf „Gutscheine“",IF(NOT(ISNUMBER(C1817)),"Datum fehlt oder ist kein Datum",IF(OR(C1817&lt;DATE(2000,1,1),C1817&gt;DATE(2100,12,31)),"Datum außerhalb des gültigen Bereichs",IF(NOT(ISNUMBER(D1817)),"Betrag fehlt oder ist keine Zahl",IF(D1817&lt;=0,"Betrag muss über 0 liegen",IF(ROUND(D1817,2)&lt;&gt;D1817,"Betrag hat mehr als 2 Nachkommastellen",IF(C1817&lt;SUMPRODUCT(--('Gutscheine'!$A$2:$A$501=B1817),'Gutscheine'!$B$2:$B$501),"Vor dem Ausgabedatum eingelöst",IF(ROUND(SUMPRODUCT(--($B$2:B1817=B1817),$D$2:D1817),2)&gt;ROUND(SUMPRODUCT(--('Gutscheine'!$A$2:$A$501=B1817),'Gutscheine'!$C$2:$C$501),2),"Übersteigt das Restguthaben","OK")))))))))))))</f>
        <v/>
      </c>
    </row>
    <row r="1818" spans="1:5">
      <c r="A1818" s="7"/>
      <c r="B1818" s="7"/>
      <c r="C1818" s="8"/>
      <c r="D1818" s="9"/>
      <c r="E1818" s="11">
        <f>IF(COUNTA(A1818:D1818)=0,"",IF(A1818="","Buchungs-ID fehlt",IF(SUMPRODUCT(--($A$2:$A$2001=A1818))&gt;1,"Doppelte Buchungs-ID",IF(B1818="","Gutschein-ID fehlt",IF(SUMPRODUCT(--('Gutscheine'!$A$2:$A$501=B1818))=0,"Unbekannte Gutschein-ID",IF(SUMPRODUCT(--('Gutscheine'!$A$2:$A$501=B1818))&gt;1,"Gutschein-ID steht doppelt auf „Gutscheine“",IF(NOT(ISNUMBER(C1818)),"Datum fehlt oder ist kein Datum",IF(OR(C1818&lt;DATE(2000,1,1),C1818&gt;DATE(2100,12,31)),"Datum außerhalb des gültigen Bereichs",IF(NOT(ISNUMBER(D1818)),"Betrag fehlt oder ist keine Zahl",IF(D1818&lt;=0,"Betrag muss über 0 liegen",IF(ROUND(D1818,2)&lt;&gt;D1818,"Betrag hat mehr als 2 Nachkommastellen",IF(C1818&lt;SUMPRODUCT(--('Gutscheine'!$A$2:$A$501=B1818),'Gutscheine'!$B$2:$B$501),"Vor dem Ausgabedatum eingelöst",IF(ROUND(SUMPRODUCT(--($B$2:B1818=B1818),$D$2:D1818),2)&gt;ROUND(SUMPRODUCT(--('Gutscheine'!$A$2:$A$501=B1818),'Gutscheine'!$C$2:$C$501),2),"Übersteigt das Restguthaben","OK")))))))))))))</f>
        <v/>
      </c>
    </row>
    <row r="1819" spans="1:5">
      <c r="A1819" s="7"/>
      <c r="B1819" s="7"/>
      <c r="C1819" s="8"/>
      <c r="D1819" s="9"/>
      <c r="E1819" s="11">
        <f>IF(COUNTA(A1819:D1819)=0,"",IF(A1819="","Buchungs-ID fehlt",IF(SUMPRODUCT(--($A$2:$A$2001=A1819))&gt;1,"Doppelte Buchungs-ID",IF(B1819="","Gutschein-ID fehlt",IF(SUMPRODUCT(--('Gutscheine'!$A$2:$A$501=B1819))=0,"Unbekannte Gutschein-ID",IF(SUMPRODUCT(--('Gutscheine'!$A$2:$A$501=B1819))&gt;1,"Gutschein-ID steht doppelt auf „Gutscheine“",IF(NOT(ISNUMBER(C1819)),"Datum fehlt oder ist kein Datum",IF(OR(C1819&lt;DATE(2000,1,1),C1819&gt;DATE(2100,12,31)),"Datum außerhalb des gültigen Bereichs",IF(NOT(ISNUMBER(D1819)),"Betrag fehlt oder ist keine Zahl",IF(D1819&lt;=0,"Betrag muss über 0 liegen",IF(ROUND(D1819,2)&lt;&gt;D1819,"Betrag hat mehr als 2 Nachkommastellen",IF(C1819&lt;SUMPRODUCT(--('Gutscheine'!$A$2:$A$501=B1819),'Gutscheine'!$B$2:$B$501),"Vor dem Ausgabedatum eingelöst",IF(ROUND(SUMPRODUCT(--($B$2:B1819=B1819),$D$2:D1819),2)&gt;ROUND(SUMPRODUCT(--('Gutscheine'!$A$2:$A$501=B1819),'Gutscheine'!$C$2:$C$501),2),"Übersteigt das Restguthaben","OK")))))))))))))</f>
        <v/>
      </c>
    </row>
    <row r="1820" spans="1:5">
      <c r="A1820" s="7"/>
      <c r="B1820" s="7"/>
      <c r="C1820" s="8"/>
      <c r="D1820" s="9"/>
      <c r="E1820" s="11">
        <f>IF(COUNTA(A1820:D1820)=0,"",IF(A1820="","Buchungs-ID fehlt",IF(SUMPRODUCT(--($A$2:$A$2001=A1820))&gt;1,"Doppelte Buchungs-ID",IF(B1820="","Gutschein-ID fehlt",IF(SUMPRODUCT(--('Gutscheine'!$A$2:$A$501=B1820))=0,"Unbekannte Gutschein-ID",IF(SUMPRODUCT(--('Gutscheine'!$A$2:$A$501=B1820))&gt;1,"Gutschein-ID steht doppelt auf „Gutscheine“",IF(NOT(ISNUMBER(C1820)),"Datum fehlt oder ist kein Datum",IF(OR(C1820&lt;DATE(2000,1,1),C1820&gt;DATE(2100,12,31)),"Datum außerhalb des gültigen Bereichs",IF(NOT(ISNUMBER(D1820)),"Betrag fehlt oder ist keine Zahl",IF(D1820&lt;=0,"Betrag muss über 0 liegen",IF(ROUND(D1820,2)&lt;&gt;D1820,"Betrag hat mehr als 2 Nachkommastellen",IF(C1820&lt;SUMPRODUCT(--('Gutscheine'!$A$2:$A$501=B1820),'Gutscheine'!$B$2:$B$501),"Vor dem Ausgabedatum eingelöst",IF(ROUND(SUMPRODUCT(--($B$2:B1820=B1820),$D$2:D1820),2)&gt;ROUND(SUMPRODUCT(--('Gutscheine'!$A$2:$A$501=B1820),'Gutscheine'!$C$2:$C$501),2),"Übersteigt das Restguthaben","OK")))))))))))))</f>
        <v/>
      </c>
    </row>
    <row r="1821" spans="1:5">
      <c r="A1821" s="7"/>
      <c r="B1821" s="7"/>
      <c r="C1821" s="8"/>
      <c r="D1821" s="9"/>
      <c r="E1821" s="11">
        <f>IF(COUNTA(A1821:D1821)=0,"",IF(A1821="","Buchungs-ID fehlt",IF(SUMPRODUCT(--($A$2:$A$2001=A1821))&gt;1,"Doppelte Buchungs-ID",IF(B1821="","Gutschein-ID fehlt",IF(SUMPRODUCT(--('Gutscheine'!$A$2:$A$501=B1821))=0,"Unbekannte Gutschein-ID",IF(SUMPRODUCT(--('Gutscheine'!$A$2:$A$501=B1821))&gt;1,"Gutschein-ID steht doppelt auf „Gutscheine“",IF(NOT(ISNUMBER(C1821)),"Datum fehlt oder ist kein Datum",IF(OR(C1821&lt;DATE(2000,1,1),C1821&gt;DATE(2100,12,31)),"Datum außerhalb des gültigen Bereichs",IF(NOT(ISNUMBER(D1821)),"Betrag fehlt oder ist keine Zahl",IF(D1821&lt;=0,"Betrag muss über 0 liegen",IF(ROUND(D1821,2)&lt;&gt;D1821,"Betrag hat mehr als 2 Nachkommastellen",IF(C1821&lt;SUMPRODUCT(--('Gutscheine'!$A$2:$A$501=B1821),'Gutscheine'!$B$2:$B$501),"Vor dem Ausgabedatum eingelöst",IF(ROUND(SUMPRODUCT(--($B$2:B1821=B1821),$D$2:D1821),2)&gt;ROUND(SUMPRODUCT(--('Gutscheine'!$A$2:$A$501=B1821),'Gutscheine'!$C$2:$C$501),2),"Übersteigt das Restguthaben","OK")))))))))))))</f>
        <v/>
      </c>
    </row>
    <row r="1822" spans="1:5">
      <c r="A1822" s="7"/>
      <c r="B1822" s="7"/>
      <c r="C1822" s="8"/>
      <c r="D1822" s="9"/>
      <c r="E1822" s="11">
        <f>IF(COUNTA(A1822:D1822)=0,"",IF(A1822="","Buchungs-ID fehlt",IF(SUMPRODUCT(--($A$2:$A$2001=A1822))&gt;1,"Doppelte Buchungs-ID",IF(B1822="","Gutschein-ID fehlt",IF(SUMPRODUCT(--('Gutscheine'!$A$2:$A$501=B1822))=0,"Unbekannte Gutschein-ID",IF(SUMPRODUCT(--('Gutscheine'!$A$2:$A$501=B1822))&gt;1,"Gutschein-ID steht doppelt auf „Gutscheine“",IF(NOT(ISNUMBER(C1822)),"Datum fehlt oder ist kein Datum",IF(OR(C1822&lt;DATE(2000,1,1),C1822&gt;DATE(2100,12,31)),"Datum außerhalb des gültigen Bereichs",IF(NOT(ISNUMBER(D1822)),"Betrag fehlt oder ist keine Zahl",IF(D1822&lt;=0,"Betrag muss über 0 liegen",IF(ROUND(D1822,2)&lt;&gt;D1822,"Betrag hat mehr als 2 Nachkommastellen",IF(C1822&lt;SUMPRODUCT(--('Gutscheine'!$A$2:$A$501=B1822),'Gutscheine'!$B$2:$B$501),"Vor dem Ausgabedatum eingelöst",IF(ROUND(SUMPRODUCT(--($B$2:B1822=B1822),$D$2:D1822),2)&gt;ROUND(SUMPRODUCT(--('Gutscheine'!$A$2:$A$501=B1822),'Gutscheine'!$C$2:$C$501),2),"Übersteigt das Restguthaben","OK")))))))))))))</f>
        <v/>
      </c>
    </row>
    <row r="1823" spans="1:5">
      <c r="A1823" s="7"/>
      <c r="B1823" s="7"/>
      <c r="C1823" s="8"/>
      <c r="D1823" s="9"/>
      <c r="E1823" s="11">
        <f>IF(COUNTA(A1823:D1823)=0,"",IF(A1823="","Buchungs-ID fehlt",IF(SUMPRODUCT(--($A$2:$A$2001=A1823))&gt;1,"Doppelte Buchungs-ID",IF(B1823="","Gutschein-ID fehlt",IF(SUMPRODUCT(--('Gutscheine'!$A$2:$A$501=B1823))=0,"Unbekannte Gutschein-ID",IF(SUMPRODUCT(--('Gutscheine'!$A$2:$A$501=B1823))&gt;1,"Gutschein-ID steht doppelt auf „Gutscheine“",IF(NOT(ISNUMBER(C1823)),"Datum fehlt oder ist kein Datum",IF(OR(C1823&lt;DATE(2000,1,1),C1823&gt;DATE(2100,12,31)),"Datum außerhalb des gültigen Bereichs",IF(NOT(ISNUMBER(D1823)),"Betrag fehlt oder ist keine Zahl",IF(D1823&lt;=0,"Betrag muss über 0 liegen",IF(ROUND(D1823,2)&lt;&gt;D1823,"Betrag hat mehr als 2 Nachkommastellen",IF(C1823&lt;SUMPRODUCT(--('Gutscheine'!$A$2:$A$501=B1823),'Gutscheine'!$B$2:$B$501),"Vor dem Ausgabedatum eingelöst",IF(ROUND(SUMPRODUCT(--($B$2:B1823=B1823),$D$2:D1823),2)&gt;ROUND(SUMPRODUCT(--('Gutscheine'!$A$2:$A$501=B1823),'Gutscheine'!$C$2:$C$501),2),"Übersteigt das Restguthaben","OK")))))))))))))</f>
        <v/>
      </c>
    </row>
    <row r="1824" spans="1:5">
      <c r="A1824" s="7"/>
      <c r="B1824" s="7"/>
      <c r="C1824" s="8"/>
      <c r="D1824" s="9"/>
      <c r="E1824" s="11">
        <f>IF(COUNTA(A1824:D1824)=0,"",IF(A1824="","Buchungs-ID fehlt",IF(SUMPRODUCT(--($A$2:$A$2001=A1824))&gt;1,"Doppelte Buchungs-ID",IF(B1824="","Gutschein-ID fehlt",IF(SUMPRODUCT(--('Gutscheine'!$A$2:$A$501=B1824))=0,"Unbekannte Gutschein-ID",IF(SUMPRODUCT(--('Gutscheine'!$A$2:$A$501=B1824))&gt;1,"Gutschein-ID steht doppelt auf „Gutscheine“",IF(NOT(ISNUMBER(C1824)),"Datum fehlt oder ist kein Datum",IF(OR(C1824&lt;DATE(2000,1,1),C1824&gt;DATE(2100,12,31)),"Datum außerhalb des gültigen Bereichs",IF(NOT(ISNUMBER(D1824)),"Betrag fehlt oder ist keine Zahl",IF(D1824&lt;=0,"Betrag muss über 0 liegen",IF(ROUND(D1824,2)&lt;&gt;D1824,"Betrag hat mehr als 2 Nachkommastellen",IF(C1824&lt;SUMPRODUCT(--('Gutscheine'!$A$2:$A$501=B1824),'Gutscheine'!$B$2:$B$501),"Vor dem Ausgabedatum eingelöst",IF(ROUND(SUMPRODUCT(--($B$2:B1824=B1824),$D$2:D1824),2)&gt;ROUND(SUMPRODUCT(--('Gutscheine'!$A$2:$A$501=B1824),'Gutscheine'!$C$2:$C$501),2),"Übersteigt das Restguthaben","OK")))))))))))))</f>
        <v/>
      </c>
    </row>
    <row r="1825" spans="1:5">
      <c r="A1825" s="7"/>
      <c r="B1825" s="7"/>
      <c r="C1825" s="8"/>
      <c r="D1825" s="9"/>
      <c r="E1825" s="11">
        <f>IF(COUNTA(A1825:D1825)=0,"",IF(A1825="","Buchungs-ID fehlt",IF(SUMPRODUCT(--($A$2:$A$2001=A1825))&gt;1,"Doppelte Buchungs-ID",IF(B1825="","Gutschein-ID fehlt",IF(SUMPRODUCT(--('Gutscheine'!$A$2:$A$501=B1825))=0,"Unbekannte Gutschein-ID",IF(SUMPRODUCT(--('Gutscheine'!$A$2:$A$501=B1825))&gt;1,"Gutschein-ID steht doppelt auf „Gutscheine“",IF(NOT(ISNUMBER(C1825)),"Datum fehlt oder ist kein Datum",IF(OR(C1825&lt;DATE(2000,1,1),C1825&gt;DATE(2100,12,31)),"Datum außerhalb des gültigen Bereichs",IF(NOT(ISNUMBER(D1825)),"Betrag fehlt oder ist keine Zahl",IF(D1825&lt;=0,"Betrag muss über 0 liegen",IF(ROUND(D1825,2)&lt;&gt;D1825,"Betrag hat mehr als 2 Nachkommastellen",IF(C1825&lt;SUMPRODUCT(--('Gutscheine'!$A$2:$A$501=B1825),'Gutscheine'!$B$2:$B$501),"Vor dem Ausgabedatum eingelöst",IF(ROUND(SUMPRODUCT(--($B$2:B1825=B1825),$D$2:D1825),2)&gt;ROUND(SUMPRODUCT(--('Gutscheine'!$A$2:$A$501=B1825),'Gutscheine'!$C$2:$C$501),2),"Übersteigt das Restguthaben","OK")))))))))))))</f>
        <v/>
      </c>
    </row>
    <row r="1826" spans="1:5">
      <c r="A1826" s="7"/>
      <c r="B1826" s="7"/>
      <c r="C1826" s="8"/>
      <c r="D1826" s="9"/>
      <c r="E1826" s="11">
        <f>IF(COUNTA(A1826:D1826)=0,"",IF(A1826="","Buchungs-ID fehlt",IF(SUMPRODUCT(--($A$2:$A$2001=A1826))&gt;1,"Doppelte Buchungs-ID",IF(B1826="","Gutschein-ID fehlt",IF(SUMPRODUCT(--('Gutscheine'!$A$2:$A$501=B1826))=0,"Unbekannte Gutschein-ID",IF(SUMPRODUCT(--('Gutscheine'!$A$2:$A$501=B1826))&gt;1,"Gutschein-ID steht doppelt auf „Gutscheine“",IF(NOT(ISNUMBER(C1826)),"Datum fehlt oder ist kein Datum",IF(OR(C1826&lt;DATE(2000,1,1),C1826&gt;DATE(2100,12,31)),"Datum außerhalb des gültigen Bereichs",IF(NOT(ISNUMBER(D1826)),"Betrag fehlt oder ist keine Zahl",IF(D1826&lt;=0,"Betrag muss über 0 liegen",IF(ROUND(D1826,2)&lt;&gt;D1826,"Betrag hat mehr als 2 Nachkommastellen",IF(C1826&lt;SUMPRODUCT(--('Gutscheine'!$A$2:$A$501=B1826),'Gutscheine'!$B$2:$B$501),"Vor dem Ausgabedatum eingelöst",IF(ROUND(SUMPRODUCT(--($B$2:B1826=B1826),$D$2:D1826),2)&gt;ROUND(SUMPRODUCT(--('Gutscheine'!$A$2:$A$501=B1826),'Gutscheine'!$C$2:$C$501),2),"Übersteigt das Restguthaben","OK")))))))))))))</f>
        <v/>
      </c>
    </row>
    <row r="1827" spans="1:5">
      <c r="A1827" s="7"/>
      <c r="B1827" s="7"/>
      <c r="C1827" s="8"/>
      <c r="D1827" s="9"/>
      <c r="E1827" s="11">
        <f>IF(COUNTA(A1827:D1827)=0,"",IF(A1827="","Buchungs-ID fehlt",IF(SUMPRODUCT(--($A$2:$A$2001=A1827))&gt;1,"Doppelte Buchungs-ID",IF(B1827="","Gutschein-ID fehlt",IF(SUMPRODUCT(--('Gutscheine'!$A$2:$A$501=B1827))=0,"Unbekannte Gutschein-ID",IF(SUMPRODUCT(--('Gutscheine'!$A$2:$A$501=B1827))&gt;1,"Gutschein-ID steht doppelt auf „Gutscheine“",IF(NOT(ISNUMBER(C1827)),"Datum fehlt oder ist kein Datum",IF(OR(C1827&lt;DATE(2000,1,1),C1827&gt;DATE(2100,12,31)),"Datum außerhalb des gültigen Bereichs",IF(NOT(ISNUMBER(D1827)),"Betrag fehlt oder ist keine Zahl",IF(D1827&lt;=0,"Betrag muss über 0 liegen",IF(ROUND(D1827,2)&lt;&gt;D1827,"Betrag hat mehr als 2 Nachkommastellen",IF(C1827&lt;SUMPRODUCT(--('Gutscheine'!$A$2:$A$501=B1827),'Gutscheine'!$B$2:$B$501),"Vor dem Ausgabedatum eingelöst",IF(ROUND(SUMPRODUCT(--($B$2:B1827=B1827),$D$2:D1827),2)&gt;ROUND(SUMPRODUCT(--('Gutscheine'!$A$2:$A$501=B1827),'Gutscheine'!$C$2:$C$501),2),"Übersteigt das Restguthaben","OK")))))))))))))</f>
        <v/>
      </c>
    </row>
    <row r="1828" spans="1:5">
      <c r="A1828" s="7"/>
      <c r="B1828" s="7"/>
      <c r="C1828" s="8"/>
      <c r="D1828" s="9"/>
      <c r="E1828" s="11">
        <f>IF(COUNTA(A1828:D1828)=0,"",IF(A1828="","Buchungs-ID fehlt",IF(SUMPRODUCT(--($A$2:$A$2001=A1828))&gt;1,"Doppelte Buchungs-ID",IF(B1828="","Gutschein-ID fehlt",IF(SUMPRODUCT(--('Gutscheine'!$A$2:$A$501=B1828))=0,"Unbekannte Gutschein-ID",IF(SUMPRODUCT(--('Gutscheine'!$A$2:$A$501=B1828))&gt;1,"Gutschein-ID steht doppelt auf „Gutscheine“",IF(NOT(ISNUMBER(C1828)),"Datum fehlt oder ist kein Datum",IF(OR(C1828&lt;DATE(2000,1,1),C1828&gt;DATE(2100,12,31)),"Datum außerhalb des gültigen Bereichs",IF(NOT(ISNUMBER(D1828)),"Betrag fehlt oder ist keine Zahl",IF(D1828&lt;=0,"Betrag muss über 0 liegen",IF(ROUND(D1828,2)&lt;&gt;D1828,"Betrag hat mehr als 2 Nachkommastellen",IF(C1828&lt;SUMPRODUCT(--('Gutscheine'!$A$2:$A$501=B1828),'Gutscheine'!$B$2:$B$501),"Vor dem Ausgabedatum eingelöst",IF(ROUND(SUMPRODUCT(--($B$2:B1828=B1828),$D$2:D1828),2)&gt;ROUND(SUMPRODUCT(--('Gutscheine'!$A$2:$A$501=B1828),'Gutscheine'!$C$2:$C$501),2),"Übersteigt das Restguthaben","OK")))))))))))))</f>
        <v/>
      </c>
    </row>
    <row r="1829" spans="1:5">
      <c r="A1829" s="7"/>
      <c r="B1829" s="7"/>
      <c r="C1829" s="8"/>
      <c r="D1829" s="9"/>
      <c r="E1829" s="11">
        <f>IF(COUNTA(A1829:D1829)=0,"",IF(A1829="","Buchungs-ID fehlt",IF(SUMPRODUCT(--($A$2:$A$2001=A1829))&gt;1,"Doppelte Buchungs-ID",IF(B1829="","Gutschein-ID fehlt",IF(SUMPRODUCT(--('Gutscheine'!$A$2:$A$501=B1829))=0,"Unbekannte Gutschein-ID",IF(SUMPRODUCT(--('Gutscheine'!$A$2:$A$501=B1829))&gt;1,"Gutschein-ID steht doppelt auf „Gutscheine“",IF(NOT(ISNUMBER(C1829)),"Datum fehlt oder ist kein Datum",IF(OR(C1829&lt;DATE(2000,1,1),C1829&gt;DATE(2100,12,31)),"Datum außerhalb des gültigen Bereichs",IF(NOT(ISNUMBER(D1829)),"Betrag fehlt oder ist keine Zahl",IF(D1829&lt;=0,"Betrag muss über 0 liegen",IF(ROUND(D1829,2)&lt;&gt;D1829,"Betrag hat mehr als 2 Nachkommastellen",IF(C1829&lt;SUMPRODUCT(--('Gutscheine'!$A$2:$A$501=B1829),'Gutscheine'!$B$2:$B$501),"Vor dem Ausgabedatum eingelöst",IF(ROUND(SUMPRODUCT(--($B$2:B1829=B1829),$D$2:D1829),2)&gt;ROUND(SUMPRODUCT(--('Gutscheine'!$A$2:$A$501=B1829),'Gutscheine'!$C$2:$C$501),2),"Übersteigt das Restguthaben","OK")))))))))))))</f>
        <v/>
      </c>
    </row>
    <row r="1830" spans="1:5">
      <c r="A1830" s="7"/>
      <c r="B1830" s="7"/>
      <c r="C1830" s="8"/>
      <c r="D1830" s="9"/>
      <c r="E1830" s="11">
        <f>IF(COUNTA(A1830:D1830)=0,"",IF(A1830="","Buchungs-ID fehlt",IF(SUMPRODUCT(--($A$2:$A$2001=A1830))&gt;1,"Doppelte Buchungs-ID",IF(B1830="","Gutschein-ID fehlt",IF(SUMPRODUCT(--('Gutscheine'!$A$2:$A$501=B1830))=0,"Unbekannte Gutschein-ID",IF(SUMPRODUCT(--('Gutscheine'!$A$2:$A$501=B1830))&gt;1,"Gutschein-ID steht doppelt auf „Gutscheine“",IF(NOT(ISNUMBER(C1830)),"Datum fehlt oder ist kein Datum",IF(OR(C1830&lt;DATE(2000,1,1),C1830&gt;DATE(2100,12,31)),"Datum außerhalb des gültigen Bereichs",IF(NOT(ISNUMBER(D1830)),"Betrag fehlt oder ist keine Zahl",IF(D1830&lt;=0,"Betrag muss über 0 liegen",IF(ROUND(D1830,2)&lt;&gt;D1830,"Betrag hat mehr als 2 Nachkommastellen",IF(C1830&lt;SUMPRODUCT(--('Gutscheine'!$A$2:$A$501=B1830),'Gutscheine'!$B$2:$B$501),"Vor dem Ausgabedatum eingelöst",IF(ROUND(SUMPRODUCT(--($B$2:B1830=B1830),$D$2:D1830),2)&gt;ROUND(SUMPRODUCT(--('Gutscheine'!$A$2:$A$501=B1830),'Gutscheine'!$C$2:$C$501),2),"Übersteigt das Restguthaben","OK")))))))))))))</f>
        <v/>
      </c>
    </row>
    <row r="1831" spans="1:5">
      <c r="A1831" s="7"/>
      <c r="B1831" s="7"/>
      <c r="C1831" s="8"/>
      <c r="D1831" s="9"/>
      <c r="E1831" s="11">
        <f>IF(COUNTA(A1831:D1831)=0,"",IF(A1831="","Buchungs-ID fehlt",IF(SUMPRODUCT(--($A$2:$A$2001=A1831))&gt;1,"Doppelte Buchungs-ID",IF(B1831="","Gutschein-ID fehlt",IF(SUMPRODUCT(--('Gutscheine'!$A$2:$A$501=B1831))=0,"Unbekannte Gutschein-ID",IF(SUMPRODUCT(--('Gutscheine'!$A$2:$A$501=B1831))&gt;1,"Gutschein-ID steht doppelt auf „Gutscheine“",IF(NOT(ISNUMBER(C1831)),"Datum fehlt oder ist kein Datum",IF(OR(C1831&lt;DATE(2000,1,1),C1831&gt;DATE(2100,12,31)),"Datum außerhalb des gültigen Bereichs",IF(NOT(ISNUMBER(D1831)),"Betrag fehlt oder ist keine Zahl",IF(D1831&lt;=0,"Betrag muss über 0 liegen",IF(ROUND(D1831,2)&lt;&gt;D1831,"Betrag hat mehr als 2 Nachkommastellen",IF(C1831&lt;SUMPRODUCT(--('Gutscheine'!$A$2:$A$501=B1831),'Gutscheine'!$B$2:$B$501),"Vor dem Ausgabedatum eingelöst",IF(ROUND(SUMPRODUCT(--($B$2:B1831=B1831),$D$2:D1831),2)&gt;ROUND(SUMPRODUCT(--('Gutscheine'!$A$2:$A$501=B1831),'Gutscheine'!$C$2:$C$501),2),"Übersteigt das Restguthaben","OK")))))))))))))</f>
        <v/>
      </c>
    </row>
    <row r="1832" spans="1:5">
      <c r="A1832" s="7"/>
      <c r="B1832" s="7"/>
      <c r="C1832" s="8"/>
      <c r="D1832" s="9"/>
      <c r="E1832" s="11">
        <f>IF(COUNTA(A1832:D1832)=0,"",IF(A1832="","Buchungs-ID fehlt",IF(SUMPRODUCT(--($A$2:$A$2001=A1832))&gt;1,"Doppelte Buchungs-ID",IF(B1832="","Gutschein-ID fehlt",IF(SUMPRODUCT(--('Gutscheine'!$A$2:$A$501=B1832))=0,"Unbekannte Gutschein-ID",IF(SUMPRODUCT(--('Gutscheine'!$A$2:$A$501=B1832))&gt;1,"Gutschein-ID steht doppelt auf „Gutscheine“",IF(NOT(ISNUMBER(C1832)),"Datum fehlt oder ist kein Datum",IF(OR(C1832&lt;DATE(2000,1,1),C1832&gt;DATE(2100,12,31)),"Datum außerhalb des gültigen Bereichs",IF(NOT(ISNUMBER(D1832)),"Betrag fehlt oder ist keine Zahl",IF(D1832&lt;=0,"Betrag muss über 0 liegen",IF(ROUND(D1832,2)&lt;&gt;D1832,"Betrag hat mehr als 2 Nachkommastellen",IF(C1832&lt;SUMPRODUCT(--('Gutscheine'!$A$2:$A$501=B1832),'Gutscheine'!$B$2:$B$501),"Vor dem Ausgabedatum eingelöst",IF(ROUND(SUMPRODUCT(--($B$2:B1832=B1832),$D$2:D1832),2)&gt;ROUND(SUMPRODUCT(--('Gutscheine'!$A$2:$A$501=B1832),'Gutscheine'!$C$2:$C$501),2),"Übersteigt das Restguthaben","OK")))))))))))))</f>
        <v/>
      </c>
    </row>
    <row r="1833" spans="1:5">
      <c r="A1833" s="7"/>
      <c r="B1833" s="7"/>
      <c r="C1833" s="8"/>
      <c r="D1833" s="9"/>
      <c r="E1833" s="11">
        <f>IF(COUNTA(A1833:D1833)=0,"",IF(A1833="","Buchungs-ID fehlt",IF(SUMPRODUCT(--($A$2:$A$2001=A1833))&gt;1,"Doppelte Buchungs-ID",IF(B1833="","Gutschein-ID fehlt",IF(SUMPRODUCT(--('Gutscheine'!$A$2:$A$501=B1833))=0,"Unbekannte Gutschein-ID",IF(SUMPRODUCT(--('Gutscheine'!$A$2:$A$501=B1833))&gt;1,"Gutschein-ID steht doppelt auf „Gutscheine“",IF(NOT(ISNUMBER(C1833)),"Datum fehlt oder ist kein Datum",IF(OR(C1833&lt;DATE(2000,1,1),C1833&gt;DATE(2100,12,31)),"Datum außerhalb des gültigen Bereichs",IF(NOT(ISNUMBER(D1833)),"Betrag fehlt oder ist keine Zahl",IF(D1833&lt;=0,"Betrag muss über 0 liegen",IF(ROUND(D1833,2)&lt;&gt;D1833,"Betrag hat mehr als 2 Nachkommastellen",IF(C1833&lt;SUMPRODUCT(--('Gutscheine'!$A$2:$A$501=B1833),'Gutscheine'!$B$2:$B$501),"Vor dem Ausgabedatum eingelöst",IF(ROUND(SUMPRODUCT(--($B$2:B1833=B1833),$D$2:D1833),2)&gt;ROUND(SUMPRODUCT(--('Gutscheine'!$A$2:$A$501=B1833),'Gutscheine'!$C$2:$C$501),2),"Übersteigt das Restguthaben","OK")))))))))))))</f>
        <v/>
      </c>
    </row>
    <row r="1834" spans="1:5">
      <c r="A1834" s="7"/>
      <c r="B1834" s="7"/>
      <c r="C1834" s="8"/>
      <c r="D1834" s="9"/>
      <c r="E1834" s="11">
        <f>IF(COUNTA(A1834:D1834)=0,"",IF(A1834="","Buchungs-ID fehlt",IF(SUMPRODUCT(--($A$2:$A$2001=A1834))&gt;1,"Doppelte Buchungs-ID",IF(B1834="","Gutschein-ID fehlt",IF(SUMPRODUCT(--('Gutscheine'!$A$2:$A$501=B1834))=0,"Unbekannte Gutschein-ID",IF(SUMPRODUCT(--('Gutscheine'!$A$2:$A$501=B1834))&gt;1,"Gutschein-ID steht doppelt auf „Gutscheine“",IF(NOT(ISNUMBER(C1834)),"Datum fehlt oder ist kein Datum",IF(OR(C1834&lt;DATE(2000,1,1),C1834&gt;DATE(2100,12,31)),"Datum außerhalb des gültigen Bereichs",IF(NOT(ISNUMBER(D1834)),"Betrag fehlt oder ist keine Zahl",IF(D1834&lt;=0,"Betrag muss über 0 liegen",IF(ROUND(D1834,2)&lt;&gt;D1834,"Betrag hat mehr als 2 Nachkommastellen",IF(C1834&lt;SUMPRODUCT(--('Gutscheine'!$A$2:$A$501=B1834),'Gutscheine'!$B$2:$B$501),"Vor dem Ausgabedatum eingelöst",IF(ROUND(SUMPRODUCT(--($B$2:B1834=B1834),$D$2:D1834),2)&gt;ROUND(SUMPRODUCT(--('Gutscheine'!$A$2:$A$501=B1834),'Gutscheine'!$C$2:$C$501),2),"Übersteigt das Restguthaben","OK")))))))))))))</f>
        <v/>
      </c>
    </row>
    <row r="1835" spans="1:5">
      <c r="A1835" s="7"/>
      <c r="B1835" s="7"/>
      <c r="C1835" s="8"/>
      <c r="D1835" s="9"/>
      <c r="E1835" s="11">
        <f>IF(COUNTA(A1835:D1835)=0,"",IF(A1835="","Buchungs-ID fehlt",IF(SUMPRODUCT(--($A$2:$A$2001=A1835))&gt;1,"Doppelte Buchungs-ID",IF(B1835="","Gutschein-ID fehlt",IF(SUMPRODUCT(--('Gutscheine'!$A$2:$A$501=B1835))=0,"Unbekannte Gutschein-ID",IF(SUMPRODUCT(--('Gutscheine'!$A$2:$A$501=B1835))&gt;1,"Gutschein-ID steht doppelt auf „Gutscheine“",IF(NOT(ISNUMBER(C1835)),"Datum fehlt oder ist kein Datum",IF(OR(C1835&lt;DATE(2000,1,1),C1835&gt;DATE(2100,12,31)),"Datum außerhalb des gültigen Bereichs",IF(NOT(ISNUMBER(D1835)),"Betrag fehlt oder ist keine Zahl",IF(D1835&lt;=0,"Betrag muss über 0 liegen",IF(ROUND(D1835,2)&lt;&gt;D1835,"Betrag hat mehr als 2 Nachkommastellen",IF(C1835&lt;SUMPRODUCT(--('Gutscheine'!$A$2:$A$501=B1835),'Gutscheine'!$B$2:$B$501),"Vor dem Ausgabedatum eingelöst",IF(ROUND(SUMPRODUCT(--($B$2:B1835=B1835),$D$2:D1835),2)&gt;ROUND(SUMPRODUCT(--('Gutscheine'!$A$2:$A$501=B1835),'Gutscheine'!$C$2:$C$501),2),"Übersteigt das Restguthaben","OK")))))))))))))</f>
        <v/>
      </c>
    </row>
    <row r="1836" spans="1:5">
      <c r="A1836" s="7"/>
      <c r="B1836" s="7"/>
      <c r="C1836" s="8"/>
      <c r="D1836" s="9"/>
      <c r="E1836" s="11">
        <f>IF(COUNTA(A1836:D1836)=0,"",IF(A1836="","Buchungs-ID fehlt",IF(SUMPRODUCT(--($A$2:$A$2001=A1836))&gt;1,"Doppelte Buchungs-ID",IF(B1836="","Gutschein-ID fehlt",IF(SUMPRODUCT(--('Gutscheine'!$A$2:$A$501=B1836))=0,"Unbekannte Gutschein-ID",IF(SUMPRODUCT(--('Gutscheine'!$A$2:$A$501=B1836))&gt;1,"Gutschein-ID steht doppelt auf „Gutscheine“",IF(NOT(ISNUMBER(C1836)),"Datum fehlt oder ist kein Datum",IF(OR(C1836&lt;DATE(2000,1,1),C1836&gt;DATE(2100,12,31)),"Datum außerhalb des gültigen Bereichs",IF(NOT(ISNUMBER(D1836)),"Betrag fehlt oder ist keine Zahl",IF(D1836&lt;=0,"Betrag muss über 0 liegen",IF(ROUND(D1836,2)&lt;&gt;D1836,"Betrag hat mehr als 2 Nachkommastellen",IF(C1836&lt;SUMPRODUCT(--('Gutscheine'!$A$2:$A$501=B1836),'Gutscheine'!$B$2:$B$501),"Vor dem Ausgabedatum eingelöst",IF(ROUND(SUMPRODUCT(--($B$2:B1836=B1836),$D$2:D1836),2)&gt;ROUND(SUMPRODUCT(--('Gutscheine'!$A$2:$A$501=B1836),'Gutscheine'!$C$2:$C$501),2),"Übersteigt das Restguthaben","OK")))))))))))))</f>
        <v/>
      </c>
    </row>
    <row r="1837" spans="1:5">
      <c r="A1837" s="7"/>
      <c r="B1837" s="7"/>
      <c r="C1837" s="8"/>
      <c r="D1837" s="9"/>
      <c r="E1837" s="11">
        <f>IF(COUNTA(A1837:D1837)=0,"",IF(A1837="","Buchungs-ID fehlt",IF(SUMPRODUCT(--($A$2:$A$2001=A1837))&gt;1,"Doppelte Buchungs-ID",IF(B1837="","Gutschein-ID fehlt",IF(SUMPRODUCT(--('Gutscheine'!$A$2:$A$501=B1837))=0,"Unbekannte Gutschein-ID",IF(SUMPRODUCT(--('Gutscheine'!$A$2:$A$501=B1837))&gt;1,"Gutschein-ID steht doppelt auf „Gutscheine“",IF(NOT(ISNUMBER(C1837)),"Datum fehlt oder ist kein Datum",IF(OR(C1837&lt;DATE(2000,1,1),C1837&gt;DATE(2100,12,31)),"Datum außerhalb des gültigen Bereichs",IF(NOT(ISNUMBER(D1837)),"Betrag fehlt oder ist keine Zahl",IF(D1837&lt;=0,"Betrag muss über 0 liegen",IF(ROUND(D1837,2)&lt;&gt;D1837,"Betrag hat mehr als 2 Nachkommastellen",IF(C1837&lt;SUMPRODUCT(--('Gutscheine'!$A$2:$A$501=B1837),'Gutscheine'!$B$2:$B$501),"Vor dem Ausgabedatum eingelöst",IF(ROUND(SUMPRODUCT(--($B$2:B1837=B1837),$D$2:D1837),2)&gt;ROUND(SUMPRODUCT(--('Gutscheine'!$A$2:$A$501=B1837),'Gutscheine'!$C$2:$C$501),2),"Übersteigt das Restguthaben","OK")))))))))))))</f>
        <v/>
      </c>
    </row>
    <row r="1838" spans="1:5">
      <c r="A1838" s="7"/>
      <c r="B1838" s="7"/>
      <c r="C1838" s="8"/>
      <c r="D1838" s="9"/>
      <c r="E1838" s="11">
        <f>IF(COUNTA(A1838:D1838)=0,"",IF(A1838="","Buchungs-ID fehlt",IF(SUMPRODUCT(--($A$2:$A$2001=A1838))&gt;1,"Doppelte Buchungs-ID",IF(B1838="","Gutschein-ID fehlt",IF(SUMPRODUCT(--('Gutscheine'!$A$2:$A$501=B1838))=0,"Unbekannte Gutschein-ID",IF(SUMPRODUCT(--('Gutscheine'!$A$2:$A$501=B1838))&gt;1,"Gutschein-ID steht doppelt auf „Gutscheine“",IF(NOT(ISNUMBER(C1838)),"Datum fehlt oder ist kein Datum",IF(OR(C1838&lt;DATE(2000,1,1),C1838&gt;DATE(2100,12,31)),"Datum außerhalb des gültigen Bereichs",IF(NOT(ISNUMBER(D1838)),"Betrag fehlt oder ist keine Zahl",IF(D1838&lt;=0,"Betrag muss über 0 liegen",IF(ROUND(D1838,2)&lt;&gt;D1838,"Betrag hat mehr als 2 Nachkommastellen",IF(C1838&lt;SUMPRODUCT(--('Gutscheine'!$A$2:$A$501=B1838),'Gutscheine'!$B$2:$B$501),"Vor dem Ausgabedatum eingelöst",IF(ROUND(SUMPRODUCT(--($B$2:B1838=B1838),$D$2:D1838),2)&gt;ROUND(SUMPRODUCT(--('Gutscheine'!$A$2:$A$501=B1838),'Gutscheine'!$C$2:$C$501),2),"Übersteigt das Restguthaben","OK")))))))))))))</f>
        <v/>
      </c>
    </row>
    <row r="1839" spans="1:5">
      <c r="A1839" s="7"/>
      <c r="B1839" s="7"/>
      <c r="C1839" s="8"/>
      <c r="D1839" s="9"/>
      <c r="E1839" s="11">
        <f>IF(COUNTA(A1839:D1839)=0,"",IF(A1839="","Buchungs-ID fehlt",IF(SUMPRODUCT(--($A$2:$A$2001=A1839))&gt;1,"Doppelte Buchungs-ID",IF(B1839="","Gutschein-ID fehlt",IF(SUMPRODUCT(--('Gutscheine'!$A$2:$A$501=B1839))=0,"Unbekannte Gutschein-ID",IF(SUMPRODUCT(--('Gutscheine'!$A$2:$A$501=B1839))&gt;1,"Gutschein-ID steht doppelt auf „Gutscheine“",IF(NOT(ISNUMBER(C1839)),"Datum fehlt oder ist kein Datum",IF(OR(C1839&lt;DATE(2000,1,1),C1839&gt;DATE(2100,12,31)),"Datum außerhalb des gültigen Bereichs",IF(NOT(ISNUMBER(D1839)),"Betrag fehlt oder ist keine Zahl",IF(D1839&lt;=0,"Betrag muss über 0 liegen",IF(ROUND(D1839,2)&lt;&gt;D1839,"Betrag hat mehr als 2 Nachkommastellen",IF(C1839&lt;SUMPRODUCT(--('Gutscheine'!$A$2:$A$501=B1839),'Gutscheine'!$B$2:$B$501),"Vor dem Ausgabedatum eingelöst",IF(ROUND(SUMPRODUCT(--($B$2:B1839=B1839),$D$2:D1839),2)&gt;ROUND(SUMPRODUCT(--('Gutscheine'!$A$2:$A$501=B1839),'Gutscheine'!$C$2:$C$501),2),"Übersteigt das Restguthaben","OK")))))))))))))</f>
        <v/>
      </c>
    </row>
    <row r="1840" spans="1:5">
      <c r="A1840" s="7"/>
      <c r="B1840" s="7"/>
      <c r="C1840" s="8"/>
      <c r="D1840" s="9"/>
      <c r="E1840" s="11">
        <f>IF(COUNTA(A1840:D1840)=0,"",IF(A1840="","Buchungs-ID fehlt",IF(SUMPRODUCT(--($A$2:$A$2001=A1840))&gt;1,"Doppelte Buchungs-ID",IF(B1840="","Gutschein-ID fehlt",IF(SUMPRODUCT(--('Gutscheine'!$A$2:$A$501=B1840))=0,"Unbekannte Gutschein-ID",IF(SUMPRODUCT(--('Gutscheine'!$A$2:$A$501=B1840))&gt;1,"Gutschein-ID steht doppelt auf „Gutscheine“",IF(NOT(ISNUMBER(C1840)),"Datum fehlt oder ist kein Datum",IF(OR(C1840&lt;DATE(2000,1,1),C1840&gt;DATE(2100,12,31)),"Datum außerhalb des gültigen Bereichs",IF(NOT(ISNUMBER(D1840)),"Betrag fehlt oder ist keine Zahl",IF(D1840&lt;=0,"Betrag muss über 0 liegen",IF(ROUND(D1840,2)&lt;&gt;D1840,"Betrag hat mehr als 2 Nachkommastellen",IF(C1840&lt;SUMPRODUCT(--('Gutscheine'!$A$2:$A$501=B1840),'Gutscheine'!$B$2:$B$501),"Vor dem Ausgabedatum eingelöst",IF(ROUND(SUMPRODUCT(--($B$2:B1840=B1840),$D$2:D1840),2)&gt;ROUND(SUMPRODUCT(--('Gutscheine'!$A$2:$A$501=B1840),'Gutscheine'!$C$2:$C$501),2),"Übersteigt das Restguthaben","OK")))))))))))))</f>
        <v/>
      </c>
    </row>
    <row r="1841" spans="1:5">
      <c r="A1841" s="7"/>
      <c r="B1841" s="7"/>
      <c r="C1841" s="8"/>
      <c r="D1841" s="9"/>
      <c r="E1841" s="11">
        <f>IF(COUNTA(A1841:D1841)=0,"",IF(A1841="","Buchungs-ID fehlt",IF(SUMPRODUCT(--($A$2:$A$2001=A1841))&gt;1,"Doppelte Buchungs-ID",IF(B1841="","Gutschein-ID fehlt",IF(SUMPRODUCT(--('Gutscheine'!$A$2:$A$501=B1841))=0,"Unbekannte Gutschein-ID",IF(SUMPRODUCT(--('Gutscheine'!$A$2:$A$501=B1841))&gt;1,"Gutschein-ID steht doppelt auf „Gutscheine“",IF(NOT(ISNUMBER(C1841)),"Datum fehlt oder ist kein Datum",IF(OR(C1841&lt;DATE(2000,1,1),C1841&gt;DATE(2100,12,31)),"Datum außerhalb des gültigen Bereichs",IF(NOT(ISNUMBER(D1841)),"Betrag fehlt oder ist keine Zahl",IF(D1841&lt;=0,"Betrag muss über 0 liegen",IF(ROUND(D1841,2)&lt;&gt;D1841,"Betrag hat mehr als 2 Nachkommastellen",IF(C1841&lt;SUMPRODUCT(--('Gutscheine'!$A$2:$A$501=B1841),'Gutscheine'!$B$2:$B$501),"Vor dem Ausgabedatum eingelöst",IF(ROUND(SUMPRODUCT(--($B$2:B1841=B1841),$D$2:D1841),2)&gt;ROUND(SUMPRODUCT(--('Gutscheine'!$A$2:$A$501=B1841),'Gutscheine'!$C$2:$C$501),2),"Übersteigt das Restguthaben","OK")))))))))))))</f>
        <v/>
      </c>
    </row>
    <row r="1842" spans="1:5">
      <c r="A1842" s="7"/>
      <c r="B1842" s="7"/>
      <c r="C1842" s="8"/>
      <c r="D1842" s="9"/>
      <c r="E1842" s="11">
        <f>IF(COUNTA(A1842:D1842)=0,"",IF(A1842="","Buchungs-ID fehlt",IF(SUMPRODUCT(--($A$2:$A$2001=A1842))&gt;1,"Doppelte Buchungs-ID",IF(B1842="","Gutschein-ID fehlt",IF(SUMPRODUCT(--('Gutscheine'!$A$2:$A$501=B1842))=0,"Unbekannte Gutschein-ID",IF(SUMPRODUCT(--('Gutscheine'!$A$2:$A$501=B1842))&gt;1,"Gutschein-ID steht doppelt auf „Gutscheine“",IF(NOT(ISNUMBER(C1842)),"Datum fehlt oder ist kein Datum",IF(OR(C1842&lt;DATE(2000,1,1),C1842&gt;DATE(2100,12,31)),"Datum außerhalb des gültigen Bereichs",IF(NOT(ISNUMBER(D1842)),"Betrag fehlt oder ist keine Zahl",IF(D1842&lt;=0,"Betrag muss über 0 liegen",IF(ROUND(D1842,2)&lt;&gt;D1842,"Betrag hat mehr als 2 Nachkommastellen",IF(C1842&lt;SUMPRODUCT(--('Gutscheine'!$A$2:$A$501=B1842),'Gutscheine'!$B$2:$B$501),"Vor dem Ausgabedatum eingelöst",IF(ROUND(SUMPRODUCT(--($B$2:B1842=B1842),$D$2:D1842),2)&gt;ROUND(SUMPRODUCT(--('Gutscheine'!$A$2:$A$501=B1842),'Gutscheine'!$C$2:$C$501),2),"Übersteigt das Restguthaben","OK")))))))))))))</f>
        <v/>
      </c>
    </row>
    <row r="1843" spans="1:5">
      <c r="A1843" s="7"/>
      <c r="B1843" s="7"/>
      <c r="C1843" s="8"/>
      <c r="D1843" s="9"/>
      <c r="E1843" s="11">
        <f>IF(COUNTA(A1843:D1843)=0,"",IF(A1843="","Buchungs-ID fehlt",IF(SUMPRODUCT(--($A$2:$A$2001=A1843))&gt;1,"Doppelte Buchungs-ID",IF(B1843="","Gutschein-ID fehlt",IF(SUMPRODUCT(--('Gutscheine'!$A$2:$A$501=B1843))=0,"Unbekannte Gutschein-ID",IF(SUMPRODUCT(--('Gutscheine'!$A$2:$A$501=B1843))&gt;1,"Gutschein-ID steht doppelt auf „Gutscheine“",IF(NOT(ISNUMBER(C1843)),"Datum fehlt oder ist kein Datum",IF(OR(C1843&lt;DATE(2000,1,1),C1843&gt;DATE(2100,12,31)),"Datum außerhalb des gültigen Bereichs",IF(NOT(ISNUMBER(D1843)),"Betrag fehlt oder ist keine Zahl",IF(D1843&lt;=0,"Betrag muss über 0 liegen",IF(ROUND(D1843,2)&lt;&gt;D1843,"Betrag hat mehr als 2 Nachkommastellen",IF(C1843&lt;SUMPRODUCT(--('Gutscheine'!$A$2:$A$501=B1843),'Gutscheine'!$B$2:$B$501),"Vor dem Ausgabedatum eingelöst",IF(ROUND(SUMPRODUCT(--($B$2:B1843=B1843),$D$2:D1843),2)&gt;ROUND(SUMPRODUCT(--('Gutscheine'!$A$2:$A$501=B1843),'Gutscheine'!$C$2:$C$501),2),"Übersteigt das Restguthaben","OK")))))))))))))</f>
        <v/>
      </c>
    </row>
    <row r="1844" spans="1:5">
      <c r="A1844" s="7"/>
      <c r="B1844" s="7"/>
      <c r="C1844" s="8"/>
      <c r="D1844" s="9"/>
      <c r="E1844" s="11">
        <f>IF(COUNTA(A1844:D1844)=0,"",IF(A1844="","Buchungs-ID fehlt",IF(SUMPRODUCT(--($A$2:$A$2001=A1844))&gt;1,"Doppelte Buchungs-ID",IF(B1844="","Gutschein-ID fehlt",IF(SUMPRODUCT(--('Gutscheine'!$A$2:$A$501=B1844))=0,"Unbekannte Gutschein-ID",IF(SUMPRODUCT(--('Gutscheine'!$A$2:$A$501=B1844))&gt;1,"Gutschein-ID steht doppelt auf „Gutscheine“",IF(NOT(ISNUMBER(C1844)),"Datum fehlt oder ist kein Datum",IF(OR(C1844&lt;DATE(2000,1,1),C1844&gt;DATE(2100,12,31)),"Datum außerhalb des gültigen Bereichs",IF(NOT(ISNUMBER(D1844)),"Betrag fehlt oder ist keine Zahl",IF(D1844&lt;=0,"Betrag muss über 0 liegen",IF(ROUND(D1844,2)&lt;&gt;D1844,"Betrag hat mehr als 2 Nachkommastellen",IF(C1844&lt;SUMPRODUCT(--('Gutscheine'!$A$2:$A$501=B1844),'Gutscheine'!$B$2:$B$501),"Vor dem Ausgabedatum eingelöst",IF(ROUND(SUMPRODUCT(--($B$2:B1844=B1844),$D$2:D1844),2)&gt;ROUND(SUMPRODUCT(--('Gutscheine'!$A$2:$A$501=B1844),'Gutscheine'!$C$2:$C$501),2),"Übersteigt das Restguthaben","OK")))))))))))))</f>
        <v/>
      </c>
    </row>
    <row r="1845" spans="1:5">
      <c r="A1845" s="7"/>
      <c r="B1845" s="7"/>
      <c r="C1845" s="8"/>
      <c r="D1845" s="9"/>
      <c r="E1845" s="11">
        <f>IF(COUNTA(A1845:D1845)=0,"",IF(A1845="","Buchungs-ID fehlt",IF(SUMPRODUCT(--($A$2:$A$2001=A1845))&gt;1,"Doppelte Buchungs-ID",IF(B1845="","Gutschein-ID fehlt",IF(SUMPRODUCT(--('Gutscheine'!$A$2:$A$501=B1845))=0,"Unbekannte Gutschein-ID",IF(SUMPRODUCT(--('Gutscheine'!$A$2:$A$501=B1845))&gt;1,"Gutschein-ID steht doppelt auf „Gutscheine“",IF(NOT(ISNUMBER(C1845)),"Datum fehlt oder ist kein Datum",IF(OR(C1845&lt;DATE(2000,1,1),C1845&gt;DATE(2100,12,31)),"Datum außerhalb des gültigen Bereichs",IF(NOT(ISNUMBER(D1845)),"Betrag fehlt oder ist keine Zahl",IF(D1845&lt;=0,"Betrag muss über 0 liegen",IF(ROUND(D1845,2)&lt;&gt;D1845,"Betrag hat mehr als 2 Nachkommastellen",IF(C1845&lt;SUMPRODUCT(--('Gutscheine'!$A$2:$A$501=B1845),'Gutscheine'!$B$2:$B$501),"Vor dem Ausgabedatum eingelöst",IF(ROUND(SUMPRODUCT(--($B$2:B1845=B1845),$D$2:D1845),2)&gt;ROUND(SUMPRODUCT(--('Gutscheine'!$A$2:$A$501=B1845),'Gutscheine'!$C$2:$C$501),2),"Übersteigt das Restguthaben","OK")))))))))))))</f>
        <v/>
      </c>
    </row>
    <row r="1846" spans="1:5">
      <c r="A1846" s="7"/>
      <c r="B1846" s="7"/>
      <c r="C1846" s="8"/>
      <c r="D1846" s="9"/>
      <c r="E1846" s="11">
        <f>IF(COUNTA(A1846:D1846)=0,"",IF(A1846="","Buchungs-ID fehlt",IF(SUMPRODUCT(--($A$2:$A$2001=A1846))&gt;1,"Doppelte Buchungs-ID",IF(B1846="","Gutschein-ID fehlt",IF(SUMPRODUCT(--('Gutscheine'!$A$2:$A$501=B1846))=0,"Unbekannte Gutschein-ID",IF(SUMPRODUCT(--('Gutscheine'!$A$2:$A$501=B1846))&gt;1,"Gutschein-ID steht doppelt auf „Gutscheine“",IF(NOT(ISNUMBER(C1846)),"Datum fehlt oder ist kein Datum",IF(OR(C1846&lt;DATE(2000,1,1),C1846&gt;DATE(2100,12,31)),"Datum außerhalb des gültigen Bereichs",IF(NOT(ISNUMBER(D1846)),"Betrag fehlt oder ist keine Zahl",IF(D1846&lt;=0,"Betrag muss über 0 liegen",IF(ROUND(D1846,2)&lt;&gt;D1846,"Betrag hat mehr als 2 Nachkommastellen",IF(C1846&lt;SUMPRODUCT(--('Gutscheine'!$A$2:$A$501=B1846),'Gutscheine'!$B$2:$B$501),"Vor dem Ausgabedatum eingelöst",IF(ROUND(SUMPRODUCT(--($B$2:B1846=B1846),$D$2:D1846),2)&gt;ROUND(SUMPRODUCT(--('Gutscheine'!$A$2:$A$501=B1846),'Gutscheine'!$C$2:$C$501),2),"Übersteigt das Restguthaben","OK")))))))))))))</f>
        <v/>
      </c>
    </row>
    <row r="1847" spans="1:5">
      <c r="A1847" s="7"/>
      <c r="B1847" s="7"/>
      <c r="C1847" s="8"/>
      <c r="D1847" s="9"/>
      <c r="E1847" s="11">
        <f>IF(COUNTA(A1847:D1847)=0,"",IF(A1847="","Buchungs-ID fehlt",IF(SUMPRODUCT(--($A$2:$A$2001=A1847))&gt;1,"Doppelte Buchungs-ID",IF(B1847="","Gutschein-ID fehlt",IF(SUMPRODUCT(--('Gutscheine'!$A$2:$A$501=B1847))=0,"Unbekannte Gutschein-ID",IF(SUMPRODUCT(--('Gutscheine'!$A$2:$A$501=B1847))&gt;1,"Gutschein-ID steht doppelt auf „Gutscheine“",IF(NOT(ISNUMBER(C1847)),"Datum fehlt oder ist kein Datum",IF(OR(C1847&lt;DATE(2000,1,1),C1847&gt;DATE(2100,12,31)),"Datum außerhalb des gültigen Bereichs",IF(NOT(ISNUMBER(D1847)),"Betrag fehlt oder ist keine Zahl",IF(D1847&lt;=0,"Betrag muss über 0 liegen",IF(ROUND(D1847,2)&lt;&gt;D1847,"Betrag hat mehr als 2 Nachkommastellen",IF(C1847&lt;SUMPRODUCT(--('Gutscheine'!$A$2:$A$501=B1847),'Gutscheine'!$B$2:$B$501),"Vor dem Ausgabedatum eingelöst",IF(ROUND(SUMPRODUCT(--($B$2:B1847=B1847),$D$2:D1847),2)&gt;ROUND(SUMPRODUCT(--('Gutscheine'!$A$2:$A$501=B1847),'Gutscheine'!$C$2:$C$501),2),"Übersteigt das Restguthaben","OK")))))))))))))</f>
        <v/>
      </c>
    </row>
    <row r="1848" spans="1:5">
      <c r="A1848" s="7"/>
      <c r="B1848" s="7"/>
      <c r="C1848" s="8"/>
      <c r="D1848" s="9"/>
      <c r="E1848" s="11">
        <f>IF(COUNTA(A1848:D1848)=0,"",IF(A1848="","Buchungs-ID fehlt",IF(SUMPRODUCT(--($A$2:$A$2001=A1848))&gt;1,"Doppelte Buchungs-ID",IF(B1848="","Gutschein-ID fehlt",IF(SUMPRODUCT(--('Gutscheine'!$A$2:$A$501=B1848))=0,"Unbekannte Gutschein-ID",IF(SUMPRODUCT(--('Gutscheine'!$A$2:$A$501=B1848))&gt;1,"Gutschein-ID steht doppelt auf „Gutscheine“",IF(NOT(ISNUMBER(C1848)),"Datum fehlt oder ist kein Datum",IF(OR(C1848&lt;DATE(2000,1,1),C1848&gt;DATE(2100,12,31)),"Datum außerhalb des gültigen Bereichs",IF(NOT(ISNUMBER(D1848)),"Betrag fehlt oder ist keine Zahl",IF(D1848&lt;=0,"Betrag muss über 0 liegen",IF(ROUND(D1848,2)&lt;&gt;D1848,"Betrag hat mehr als 2 Nachkommastellen",IF(C1848&lt;SUMPRODUCT(--('Gutscheine'!$A$2:$A$501=B1848),'Gutscheine'!$B$2:$B$501),"Vor dem Ausgabedatum eingelöst",IF(ROUND(SUMPRODUCT(--($B$2:B1848=B1848),$D$2:D1848),2)&gt;ROUND(SUMPRODUCT(--('Gutscheine'!$A$2:$A$501=B1848),'Gutscheine'!$C$2:$C$501),2),"Übersteigt das Restguthaben","OK")))))))))))))</f>
        <v/>
      </c>
    </row>
    <row r="1849" spans="1:5">
      <c r="A1849" s="7"/>
      <c r="B1849" s="7"/>
      <c r="C1849" s="8"/>
      <c r="D1849" s="9"/>
      <c r="E1849" s="11">
        <f>IF(COUNTA(A1849:D1849)=0,"",IF(A1849="","Buchungs-ID fehlt",IF(SUMPRODUCT(--($A$2:$A$2001=A1849))&gt;1,"Doppelte Buchungs-ID",IF(B1849="","Gutschein-ID fehlt",IF(SUMPRODUCT(--('Gutscheine'!$A$2:$A$501=B1849))=0,"Unbekannte Gutschein-ID",IF(SUMPRODUCT(--('Gutscheine'!$A$2:$A$501=B1849))&gt;1,"Gutschein-ID steht doppelt auf „Gutscheine“",IF(NOT(ISNUMBER(C1849)),"Datum fehlt oder ist kein Datum",IF(OR(C1849&lt;DATE(2000,1,1),C1849&gt;DATE(2100,12,31)),"Datum außerhalb des gültigen Bereichs",IF(NOT(ISNUMBER(D1849)),"Betrag fehlt oder ist keine Zahl",IF(D1849&lt;=0,"Betrag muss über 0 liegen",IF(ROUND(D1849,2)&lt;&gt;D1849,"Betrag hat mehr als 2 Nachkommastellen",IF(C1849&lt;SUMPRODUCT(--('Gutscheine'!$A$2:$A$501=B1849),'Gutscheine'!$B$2:$B$501),"Vor dem Ausgabedatum eingelöst",IF(ROUND(SUMPRODUCT(--($B$2:B1849=B1849),$D$2:D1849),2)&gt;ROUND(SUMPRODUCT(--('Gutscheine'!$A$2:$A$501=B1849),'Gutscheine'!$C$2:$C$501),2),"Übersteigt das Restguthaben","OK")))))))))))))</f>
        <v/>
      </c>
    </row>
    <row r="1850" spans="1:5">
      <c r="A1850" s="7"/>
      <c r="B1850" s="7"/>
      <c r="C1850" s="8"/>
      <c r="D1850" s="9"/>
      <c r="E1850" s="11">
        <f>IF(COUNTA(A1850:D1850)=0,"",IF(A1850="","Buchungs-ID fehlt",IF(SUMPRODUCT(--($A$2:$A$2001=A1850))&gt;1,"Doppelte Buchungs-ID",IF(B1850="","Gutschein-ID fehlt",IF(SUMPRODUCT(--('Gutscheine'!$A$2:$A$501=B1850))=0,"Unbekannte Gutschein-ID",IF(SUMPRODUCT(--('Gutscheine'!$A$2:$A$501=B1850))&gt;1,"Gutschein-ID steht doppelt auf „Gutscheine“",IF(NOT(ISNUMBER(C1850)),"Datum fehlt oder ist kein Datum",IF(OR(C1850&lt;DATE(2000,1,1),C1850&gt;DATE(2100,12,31)),"Datum außerhalb des gültigen Bereichs",IF(NOT(ISNUMBER(D1850)),"Betrag fehlt oder ist keine Zahl",IF(D1850&lt;=0,"Betrag muss über 0 liegen",IF(ROUND(D1850,2)&lt;&gt;D1850,"Betrag hat mehr als 2 Nachkommastellen",IF(C1850&lt;SUMPRODUCT(--('Gutscheine'!$A$2:$A$501=B1850),'Gutscheine'!$B$2:$B$501),"Vor dem Ausgabedatum eingelöst",IF(ROUND(SUMPRODUCT(--($B$2:B1850=B1850),$D$2:D1850),2)&gt;ROUND(SUMPRODUCT(--('Gutscheine'!$A$2:$A$501=B1850),'Gutscheine'!$C$2:$C$501),2),"Übersteigt das Restguthaben","OK")))))))))))))</f>
        <v/>
      </c>
    </row>
    <row r="1851" spans="1:5">
      <c r="A1851" s="7"/>
      <c r="B1851" s="7"/>
      <c r="C1851" s="8"/>
      <c r="D1851" s="9"/>
      <c r="E1851" s="11">
        <f>IF(COUNTA(A1851:D1851)=0,"",IF(A1851="","Buchungs-ID fehlt",IF(SUMPRODUCT(--($A$2:$A$2001=A1851))&gt;1,"Doppelte Buchungs-ID",IF(B1851="","Gutschein-ID fehlt",IF(SUMPRODUCT(--('Gutscheine'!$A$2:$A$501=B1851))=0,"Unbekannte Gutschein-ID",IF(SUMPRODUCT(--('Gutscheine'!$A$2:$A$501=B1851))&gt;1,"Gutschein-ID steht doppelt auf „Gutscheine“",IF(NOT(ISNUMBER(C1851)),"Datum fehlt oder ist kein Datum",IF(OR(C1851&lt;DATE(2000,1,1),C1851&gt;DATE(2100,12,31)),"Datum außerhalb des gültigen Bereichs",IF(NOT(ISNUMBER(D1851)),"Betrag fehlt oder ist keine Zahl",IF(D1851&lt;=0,"Betrag muss über 0 liegen",IF(ROUND(D1851,2)&lt;&gt;D1851,"Betrag hat mehr als 2 Nachkommastellen",IF(C1851&lt;SUMPRODUCT(--('Gutscheine'!$A$2:$A$501=B1851),'Gutscheine'!$B$2:$B$501),"Vor dem Ausgabedatum eingelöst",IF(ROUND(SUMPRODUCT(--($B$2:B1851=B1851),$D$2:D1851),2)&gt;ROUND(SUMPRODUCT(--('Gutscheine'!$A$2:$A$501=B1851),'Gutscheine'!$C$2:$C$501),2),"Übersteigt das Restguthaben","OK")))))))))))))</f>
        <v/>
      </c>
    </row>
    <row r="1852" spans="1:5">
      <c r="A1852" s="7"/>
      <c r="B1852" s="7"/>
      <c r="C1852" s="8"/>
      <c r="D1852" s="9"/>
      <c r="E1852" s="11">
        <f>IF(COUNTA(A1852:D1852)=0,"",IF(A1852="","Buchungs-ID fehlt",IF(SUMPRODUCT(--($A$2:$A$2001=A1852))&gt;1,"Doppelte Buchungs-ID",IF(B1852="","Gutschein-ID fehlt",IF(SUMPRODUCT(--('Gutscheine'!$A$2:$A$501=B1852))=0,"Unbekannte Gutschein-ID",IF(SUMPRODUCT(--('Gutscheine'!$A$2:$A$501=B1852))&gt;1,"Gutschein-ID steht doppelt auf „Gutscheine“",IF(NOT(ISNUMBER(C1852)),"Datum fehlt oder ist kein Datum",IF(OR(C1852&lt;DATE(2000,1,1),C1852&gt;DATE(2100,12,31)),"Datum außerhalb des gültigen Bereichs",IF(NOT(ISNUMBER(D1852)),"Betrag fehlt oder ist keine Zahl",IF(D1852&lt;=0,"Betrag muss über 0 liegen",IF(ROUND(D1852,2)&lt;&gt;D1852,"Betrag hat mehr als 2 Nachkommastellen",IF(C1852&lt;SUMPRODUCT(--('Gutscheine'!$A$2:$A$501=B1852),'Gutscheine'!$B$2:$B$501),"Vor dem Ausgabedatum eingelöst",IF(ROUND(SUMPRODUCT(--($B$2:B1852=B1852),$D$2:D1852),2)&gt;ROUND(SUMPRODUCT(--('Gutscheine'!$A$2:$A$501=B1852),'Gutscheine'!$C$2:$C$501),2),"Übersteigt das Restguthaben","OK")))))))))))))</f>
        <v/>
      </c>
    </row>
    <row r="1853" spans="1:5">
      <c r="A1853" s="7"/>
      <c r="B1853" s="7"/>
      <c r="C1853" s="8"/>
      <c r="D1853" s="9"/>
      <c r="E1853" s="11">
        <f>IF(COUNTA(A1853:D1853)=0,"",IF(A1853="","Buchungs-ID fehlt",IF(SUMPRODUCT(--($A$2:$A$2001=A1853))&gt;1,"Doppelte Buchungs-ID",IF(B1853="","Gutschein-ID fehlt",IF(SUMPRODUCT(--('Gutscheine'!$A$2:$A$501=B1853))=0,"Unbekannte Gutschein-ID",IF(SUMPRODUCT(--('Gutscheine'!$A$2:$A$501=B1853))&gt;1,"Gutschein-ID steht doppelt auf „Gutscheine“",IF(NOT(ISNUMBER(C1853)),"Datum fehlt oder ist kein Datum",IF(OR(C1853&lt;DATE(2000,1,1),C1853&gt;DATE(2100,12,31)),"Datum außerhalb des gültigen Bereichs",IF(NOT(ISNUMBER(D1853)),"Betrag fehlt oder ist keine Zahl",IF(D1853&lt;=0,"Betrag muss über 0 liegen",IF(ROUND(D1853,2)&lt;&gt;D1853,"Betrag hat mehr als 2 Nachkommastellen",IF(C1853&lt;SUMPRODUCT(--('Gutscheine'!$A$2:$A$501=B1853),'Gutscheine'!$B$2:$B$501),"Vor dem Ausgabedatum eingelöst",IF(ROUND(SUMPRODUCT(--($B$2:B1853=B1853),$D$2:D1853),2)&gt;ROUND(SUMPRODUCT(--('Gutscheine'!$A$2:$A$501=B1853),'Gutscheine'!$C$2:$C$501),2),"Übersteigt das Restguthaben","OK")))))))))))))</f>
        <v/>
      </c>
    </row>
    <row r="1854" spans="1:5">
      <c r="A1854" s="7"/>
      <c r="B1854" s="7"/>
      <c r="C1854" s="8"/>
      <c r="D1854" s="9"/>
      <c r="E1854" s="11">
        <f>IF(COUNTA(A1854:D1854)=0,"",IF(A1854="","Buchungs-ID fehlt",IF(SUMPRODUCT(--($A$2:$A$2001=A1854))&gt;1,"Doppelte Buchungs-ID",IF(B1854="","Gutschein-ID fehlt",IF(SUMPRODUCT(--('Gutscheine'!$A$2:$A$501=B1854))=0,"Unbekannte Gutschein-ID",IF(SUMPRODUCT(--('Gutscheine'!$A$2:$A$501=B1854))&gt;1,"Gutschein-ID steht doppelt auf „Gutscheine“",IF(NOT(ISNUMBER(C1854)),"Datum fehlt oder ist kein Datum",IF(OR(C1854&lt;DATE(2000,1,1),C1854&gt;DATE(2100,12,31)),"Datum außerhalb des gültigen Bereichs",IF(NOT(ISNUMBER(D1854)),"Betrag fehlt oder ist keine Zahl",IF(D1854&lt;=0,"Betrag muss über 0 liegen",IF(ROUND(D1854,2)&lt;&gt;D1854,"Betrag hat mehr als 2 Nachkommastellen",IF(C1854&lt;SUMPRODUCT(--('Gutscheine'!$A$2:$A$501=B1854),'Gutscheine'!$B$2:$B$501),"Vor dem Ausgabedatum eingelöst",IF(ROUND(SUMPRODUCT(--($B$2:B1854=B1854),$D$2:D1854),2)&gt;ROUND(SUMPRODUCT(--('Gutscheine'!$A$2:$A$501=B1854),'Gutscheine'!$C$2:$C$501),2),"Übersteigt das Restguthaben","OK")))))))))))))</f>
        <v/>
      </c>
    </row>
    <row r="1855" spans="1:5">
      <c r="A1855" s="7"/>
      <c r="B1855" s="7"/>
      <c r="C1855" s="8"/>
      <c r="D1855" s="9"/>
      <c r="E1855" s="11">
        <f>IF(COUNTA(A1855:D1855)=0,"",IF(A1855="","Buchungs-ID fehlt",IF(SUMPRODUCT(--($A$2:$A$2001=A1855))&gt;1,"Doppelte Buchungs-ID",IF(B1855="","Gutschein-ID fehlt",IF(SUMPRODUCT(--('Gutscheine'!$A$2:$A$501=B1855))=0,"Unbekannte Gutschein-ID",IF(SUMPRODUCT(--('Gutscheine'!$A$2:$A$501=B1855))&gt;1,"Gutschein-ID steht doppelt auf „Gutscheine“",IF(NOT(ISNUMBER(C1855)),"Datum fehlt oder ist kein Datum",IF(OR(C1855&lt;DATE(2000,1,1),C1855&gt;DATE(2100,12,31)),"Datum außerhalb des gültigen Bereichs",IF(NOT(ISNUMBER(D1855)),"Betrag fehlt oder ist keine Zahl",IF(D1855&lt;=0,"Betrag muss über 0 liegen",IF(ROUND(D1855,2)&lt;&gt;D1855,"Betrag hat mehr als 2 Nachkommastellen",IF(C1855&lt;SUMPRODUCT(--('Gutscheine'!$A$2:$A$501=B1855),'Gutscheine'!$B$2:$B$501),"Vor dem Ausgabedatum eingelöst",IF(ROUND(SUMPRODUCT(--($B$2:B1855=B1855),$D$2:D1855),2)&gt;ROUND(SUMPRODUCT(--('Gutscheine'!$A$2:$A$501=B1855),'Gutscheine'!$C$2:$C$501),2),"Übersteigt das Restguthaben","OK")))))))))))))</f>
        <v/>
      </c>
    </row>
    <row r="1856" spans="1:5">
      <c r="A1856" s="7"/>
      <c r="B1856" s="7"/>
      <c r="C1856" s="8"/>
      <c r="D1856" s="9"/>
      <c r="E1856" s="11">
        <f>IF(COUNTA(A1856:D1856)=0,"",IF(A1856="","Buchungs-ID fehlt",IF(SUMPRODUCT(--($A$2:$A$2001=A1856))&gt;1,"Doppelte Buchungs-ID",IF(B1856="","Gutschein-ID fehlt",IF(SUMPRODUCT(--('Gutscheine'!$A$2:$A$501=B1856))=0,"Unbekannte Gutschein-ID",IF(SUMPRODUCT(--('Gutscheine'!$A$2:$A$501=B1856))&gt;1,"Gutschein-ID steht doppelt auf „Gutscheine“",IF(NOT(ISNUMBER(C1856)),"Datum fehlt oder ist kein Datum",IF(OR(C1856&lt;DATE(2000,1,1),C1856&gt;DATE(2100,12,31)),"Datum außerhalb des gültigen Bereichs",IF(NOT(ISNUMBER(D1856)),"Betrag fehlt oder ist keine Zahl",IF(D1856&lt;=0,"Betrag muss über 0 liegen",IF(ROUND(D1856,2)&lt;&gt;D1856,"Betrag hat mehr als 2 Nachkommastellen",IF(C1856&lt;SUMPRODUCT(--('Gutscheine'!$A$2:$A$501=B1856),'Gutscheine'!$B$2:$B$501),"Vor dem Ausgabedatum eingelöst",IF(ROUND(SUMPRODUCT(--($B$2:B1856=B1856),$D$2:D1856),2)&gt;ROUND(SUMPRODUCT(--('Gutscheine'!$A$2:$A$501=B1856),'Gutscheine'!$C$2:$C$501),2),"Übersteigt das Restguthaben","OK")))))))))))))</f>
        <v/>
      </c>
    </row>
    <row r="1857" spans="1:5">
      <c r="A1857" s="7"/>
      <c r="B1857" s="7"/>
      <c r="C1857" s="8"/>
      <c r="D1857" s="9"/>
      <c r="E1857" s="11">
        <f>IF(COUNTA(A1857:D1857)=0,"",IF(A1857="","Buchungs-ID fehlt",IF(SUMPRODUCT(--($A$2:$A$2001=A1857))&gt;1,"Doppelte Buchungs-ID",IF(B1857="","Gutschein-ID fehlt",IF(SUMPRODUCT(--('Gutscheine'!$A$2:$A$501=B1857))=0,"Unbekannte Gutschein-ID",IF(SUMPRODUCT(--('Gutscheine'!$A$2:$A$501=B1857))&gt;1,"Gutschein-ID steht doppelt auf „Gutscheine“",IF(NOT(ISNUMBER(C1857)),"Datum fehlt oder ist kein Datum",IF(OR(C1857&lt;DATE(2000,1,1),C1857&gt;DATE(2100,12,31)),"Datum außerhalb des gültigen Bereichs",IF(NOT(ISNUMBER(D1857)),"Betrag fehlt oder ist keine Zahl",IF(D1857&lt;=0,"Betrag muss über 0 liegen",IF(ROUND(D1857,2)&lt;&gt;D1857,"Betrag hat mehr als 2 Nachkommastellen",IF(C1857&lt;SUMPRODUCT(--('Gutscheine'!$A$2:$A$501=B1857),'Gutscheine'!$B$2:$B$501),"Vor dem Ausgabedatum eingelöst",IF(ROUND(SUMPRODUCT(--($B$2:B1857=B1857),$D$2:D1857),2)&gt;ROUND(SUMPRODUCT(--('Gutscheine'!$A$2:$A$501=B1857),'Gutscheine'!$C$2:$C$501),2),"Übersteigt das Restguthaben","OK")))))))))))))</f>
        <v/>
      </c>
    </row>
    <row r="1858" spans="1:5">
      <c r="A1858" s="7"/>
      <c r="B1858" s="7"/>
      <c r="C1858" s="8"/>
      <c r="D1858" s="9"/>
      <c r="E1858" s="11">
        <f>IF(COUNTA(A1858:D1858)=0,"",IF(A1858="","Buchungs-ID fehlt",IF(SUMPRODUCT(--($A$2:$A$2001=A1858))&gt;1,"Doppelte Buchungs-ID",IF(B1858="","Gutschein-ID fehlt",IF(SUMPRODUCT(--('Gutscheine'!$A$2:$A$501=B1858))=0,"Unbekannte Gutschein-ID",IF(SUMPRODUCT(--('Gutscheine'!$A$2:$A$501=B1858))&gt;1,"Gutschein-ID steht doppelt auf „Gutscheine“",IF(NOT(ISNUMBER(C1858)),"Datum fehlt oder ist kein Datum",IF(OR(C1858&lt;DATE(2000,1,1),C1858&gt;DATE(2100,12,31)),"Datum außerhalb des gültigen Bereichs",IF(NOT(ISNUMBER(D1858)),"Betrag fehlt oder ist keine Zahl",IF(D1858&lt;=0,"Betrag muss über 0 liegen",IF(ROUND(D1858,2)&lt;&gt;D1858,"Betrag hat mehr als 2 Nachkommastellen",IF(C1858&lt;SUMPRODUCT(--('Gutscheine'!$A$2:$A$501=B1858),'Gutscheine'!$B$2:$B$501),"Vor dem Ausgabedatum eingelöst",IF(ROUND(SUMPRODUCT(--($B$2:B1858=B1858),$D$2:D1858),2)&gt;ROUND(SUMPRODUCT(--('Gutscheine'!$A$2:$A$501=B1858),'Gutscheine'!$C$2:$C$501),2),"Übersteigt das Restguthaben","OK")))))))))))))</f>
        <v/>
      </c>
    </row>
    <row r="1859" spans="1:5">
      <c r="A1859" s="7"/>
      <c r="B1859" s="7"/>
      <c r="C1859" s="8"/>
      <c r="D1859" s="9"/>
      <c r="E1859" s="11">
        <f>IF(COUNTA(A1859:D1859)=0,"",IF(A1859="","Buchungs-ID fehlt",IF(SUMPRODUCT(--($A$2:$A$2001=A1859))&gt;1,"Doppelte Buchungs-ID",IF(B1859="","Gutschein-ID fehlt",IF(SUMPRODUCT(--('Gutscheine'!$A$2:$A$501=B1859))=0,"Unbekannte Gutschein-ID",IF(SUMPRODUCT(--('Gutscheine'!$A$2:$A$501=B1859))&gt;1,"Gutschein-ID steht doppelt auf „Gutscheine“",IF(NOT(ISNUMBER(C1859)),"Datum fehlt oder ist kein Datum",IF(OR(C1859&lt;DATE(2000,1,1),C1859&gt;DATE(2100,12,31)),"Datum außerhalb des gültigen Bereichs",IF(NOT(ISNUMBER(D1859)),"Betrag fehlt oder ist keine Zahl",IF(D1859&lt;=0,"Betrag muss über 0 liegen",IF(ROUND(D1859,2)&lt;&gt;D1859,"Betrag hat mehr als 2 Nachkommastellen",IF(C1859&lt;SUMPRODUCT(--('Gutscheine'!$A$2:$A$501=B1859),'Gutscheine'!$B$2:$B$501),"Vor dem Ausgabedatum eingelöst",IF(ROUND(SUMPRODUCT(--($B$2:B1859=B1859),$D$2:D1859),2)&gt;ROUND(SUMPRODUCT(--('Gutscheine'!$A$2:$A$501=B1859),'Gutscheine'!$C$2:$C$501),2),"Übersteigt das Restguthaben","OK")))))))))))))</f>
        <v/>
      </c>
    </row>
    <row r="1860" spans="1:5">
      <c r="A1860" s="7"/>
      <c r="B1860" s="7"/>
      <c r="C1860" s="8"/>
      <c r="D1860" s="9"/>
      <c r="E1860" s="11">
        <f>IF(COUNTA(A1860:D1860)=0,"",IF(A1860="","Buchungs-ID fehlt",IF(SUMPRODUCT(--($A$2:$A$2001=A1860))&gt;1,"Doppelte Buchungs-ID",IF(B1860="","Gutschein-ID fehlt",IF(SUMPRODUCT(--('Gutscheine'!$A$2:$A$501=B1860))=0,"Unbekannte Gutschein-ID",IF(SUMPRODUCT(--('Gutscheine'!$A$2:$A$501=B1860))&gt;1,"Gutschein-ID steht doppelt auf „Gutscheine“",IF(NOT(ISNUMBER(C1860)),"Datum fehlt oder ist kein Datum",IF(OR(C1860&lt;DATE(2000,1,1),C1860&gt;DATE(2100,12,31)),"Datum außerhalb des gültigen Bereichs",IF(NOT(ISNUMBER(D1860)),"Betrag fehlt oder ist keine Zahl",IF(D1860&lt;=0,"Betrag muss über 0 liegen",IF(ROUND(D1860,2)&lt;&gt;D1860,"Betrag hat mehr als 2 Nachkommastellen",IF(C1860&lt;SUMPRODUCT(--('Gutscheine'!$A$2:$A$501=B1860),'Gutscheine'!$B$2:$B$501),"Vor dem Ausgabedatum eingelöst",IF(ROUND(SUMPRODUCT(--($B$2:B1860=B1860),$D$2:D1860),2)&gt;ROUND(SUMPRODUCT(--('Gutscheine'!$A$2:$A$501=B1860),'Gutscheine'!$C$2:$C$501),2),"Übersteigt das Restguthaben","OK")))))))))))))</f>
        <v/>
      </c>
    </row>
    <row r="1861" spans="1:5">
      <c r="A1861" s="7"/>
      <c r="B1861" s="7"/>
      <c r="C1861" s="8"/>
      <c r="D1861" s="9"/>
      <c r="E1861" s="11">
        <f>IF(COUNTA(A1861:D1861)=0,"",IF(A1861="","Buchungs-ID fehlt",IF(SUMPRODUCT(--($A$2:$A$2001=A1861))&gt;1,"Doppelte Buchungs-ID",IF(B1861="","Gutschein-ID fehlt",IF(SUMPRODUCT(--('Gutscheine'!$A$2:$A$501=B1861))=0,"Unbekannte Gutschein-ID",IF(SUMPRODUCT(--('Gutscheine'!$A$2:$A$501=B1861))&gt;1,"Gutschein-ID steht doppelt auf „Gutscheine“",IF(NOT(ISNUMBER(C1861)),"Datum fehlt oder ist kein Datum",IF(OR(C1861&lt;DATE(2000,1,1),C1861&gt;DATE(2100,12,31)),"Datum außerhalb des gültigen Bereichs",IF(NOT(ISNUMBER(D1861)),"Betrag fehlt oder ist keine Zahl",IF(D1861&lt;=0,"Betrag muss über 0 liegen",IF(ROUND(D1861,2)&lt;&gt;D1861,"Betrag hat mehr als 2 Nachkommastellen",IF(C1861&lt;SUMPRODUCT(--('Gutscheine'!$A$2:$A$501=B1861),'Gutscheine'!$B$2:$B$501),"Vor dem Ausgabedatum eingelöst",IF(ROUND(SUMPRODUCT(--($B$2:B1861=B1861),$D$2:D1861),2)&gt;ROUND(SUMPRODUCT(--('Gutscheine'!$A$2:$A$501=B1861),'Gutscheine'!$C$2:$C$501),2),"Übersteigt das Restguthaben","OK")))))))))))))</f>
        <v/>
      </c>
    </row>
    <row r="1862" spans="1:5">
      <c r="A1862" s="7"/>
      <c r="B1862" s="7"/>
      <c r="C1862" s="8"/>
      <c r="D1862" s="9"/>
      <c r="E1862" s="11">
        <f>IF(COUNTA(A1862:D1862)=0,"",IF(A1862="","Buchungs-ID fehlt",IF(SUMPRODUCT(--($A$2:$A$2001=A1862))&gt;1,"Doppelte Buchungs-ID",IF(B1862="","Gutschein-ID fehlt",IF(SUMPRODUCT(--('Gutscheine'!$A$2:$A$501=B1862))=0,"Unbekannte Gutschein-ID",IF(SUMPRODUCT(--('Gutscheine'!$A$2:$A$501=B1862))&gt;1,"Gutschein-ID steht doppelt auf „Gutscheine“",IF(NOT(ISNUMBER(C1862)),"Datum fehlt oder ist kein Datum",IF(OR(C1862&lt;DATE(2000,1,1),C1862&gt;DATE(2100,12,31)),"Datum außerhalb des gültigen Bereichs",IF(NOT(ISNUMBER(D1862)),"Betrag fehlt oder ist keine Zahl",IF(D1862&lt;=0,"Betrag muss über 0 liegen",IF(ROUND(D1862,2)&lt;&gt;D1862,"Betrag hat mehr als 2 Nachkommastellen",IF(C1862&lt;SUMPRODUCT(--('Gutscheine'!$A$2:$A$501=B1862),'Gutscheine'!$B$2:$B$501),"Vor dem Ausgabedatum eingelöst",IF(ROUND(SUMPRODUCT(--($B$2:B1862=B1862),$D$2:D1862),2)&gt;ROUND(SUMPRODUCT(--('Gutscheine'!$A$2:$A$501=B1862),'Gutscheine'!$C$2:$C$501),2),"Übersteigt das Restguthaben","OK")))))))))))))</f>
        <v/>
      </c>
    </row>
    <row r="1863" spans="1:5">
      <c r="A1863" s="7"/>
      <c r="B1863" s="7"/>
      <c r="C1863" s="8"/>
      <c r="D1863" s="9"/>
      <c r="E1863" s="11">
        <f>IF(COUNTA(A1863:D1863)=0,"",IF(A1863="","Buchungs-ID fehlt",IF(SUMPRODUCT(--($A$2:$A$2001=A1863))&gt;1,"Doppelte Buchungs-ID",IF(B1863="","Gutschein-ID fehlt",IF(SUMPRODUCT(--('Gutscheine'!$A$2:$A$501=B1863))=0,"Unbekannte Gutschein-ID",IF(SUMPRODUCT(--('Gutscheine'!$A$2:$A$501=B1863))&gt;1,"Gutschein-ID steht doppelt auf „Gutscheine“",IF(NOT(ISNUMBER(C1863)),"Datum fehlt oder ist kein Datum",IF(OR(C1863&lt;DATE(2000,1,1),C1863&gt;DATE(2100,12,31)),"Datum außerhalb des gültigen Bereichs",IF(NOT(ISNUMBER(D1863)),"Betrag fehlt oder ist keine Zahl",IF(D1863&lt;=0,"Betrag muss über 0 liegen",IF(ROUND(D1863,2)&lt;&gt;D1863,"Betrag hat mehr als 2 Nachkommastellen",IF(C1863&lt;SUMPRODUCT(--('Gutscheine'!$A$2:$A$501=B1863),'Gutscheine'!$B$2:$B$501),"Vor dem Ausgabedatum eingelöst",IF(ROUND(SUMPRODUCT(--($B$2:B1863=B1863),$D$2:D1863),2)&gt;ROUND(SUMPRODUCT(--('Gutscheine'!$A$2:$A$501=B1863),'Gutscheine'!$C$2:$C$501),2),"Übersteigt das Restguthaben","OK")))))))))))))</f>
        <v/>
      </c>
    </row>
    <row r="1864" spans="1:5">
      <c r="A1864" s="7"/>
      <c r="B1864" s="7"/>
      <c r="C1864" s="8"/>
      <c r="D1864" s="9"/>
      <c r="E1864" s="11">
        <f>IF(COUNTA(A1864:D1864)=0,"",IF(A1864="","Buchungs-ID fehlt",IF(SUMPRODUCT(--($A$2:$A$2001=A1864))&gt;1,"Doppelte Buchungs-ID",IF(B1864="","Gutschein-ID fehlt",IF(SUMPRODUCT(--('Gutscheine'!$A$2:$A$501=B1864))=0,"Unbekannte Gutschein-ID",IF(SUMPRODUCT(--('Gutscheine'!$A$2:$A$501=B1864))&gt;1,"Gutschein-ID steht doppelt auf „Gutscheine“",IF(NOT(ISNUMBER(C1864)),"Datum fehlt oder ist kein Datum",IF(OR(C1864&lt;DATE(2000,1,1),C1864&gt;DATE(2100,12,31)),"Datum außerhalb des gültigen Bereichs",IF(NOT(ISNUMBER(D1864)),"Betrag fehlt oder ist keine Zahl",IF(D1864&lt;=0,"Betrag muss über 0 liegen",IF(ROUND(D1864,2)&lt;&gt;D1864,"Betrag hat mehr als 2 Nachkommastellen",IF(C1864&lt;SUMPRODUCT(--('Gutscheine'!$A$2:$A$501=B1864),'Gutscheine'!$B$2:$B$501),"Vor dem Ausgabedatum eingelöst",IF(ROUND(SUMPRODUCT(--($B$2:B1864=B1864),$D$2:D1864),2)&gt;ROUND(SUMPRODUCT(--('Gutscheine'!$A$2:$A$501=B1864),'Gutscheine'!$C$2:$C$501),2),"Übersteigt das Restguthaben","OK")))))))))))))</f>
        <v/>
      </c>
    </row>
    <row r="1865" spans="1:5">
      <c r="A1865" s="7"/>
      <c r="B1865" s="7"/>
      <c r="C1865" s="8"/>
      <c r="D1865" s="9"/>
      <c r="E1865" s="11">
        <f>IF(COUNTA(A1865:D1865)=0,"",IF(A1865="","Buchungs-ID fehlt",IF(SUMPRODUCT(--($A$2:$A$2001=A1865))&gt;1,"Doppelte Buchungs-ID",IF(B1865="","Gutschein-ID fehlt",IF(SUMPRODUCT(--('Gutscheine'!$A$2:$A$501=B1865))=0,"Unbekannte Gutschein-ID",IF(SUMPRODUCT(--('Gutscheine'!$A$2:$A$501=B1865))&gt;1,"Gutschein-ID steht doppelt auf „Gutscheine“",IF(NOT(ISNUMBER(C1865)),"Datum fehlt oder ist kein Datum",IF(OR(C1865&lt;DATE(2000,1,1),C1865&gt;DATE(2100,12,31)),"Datum außerhalb des gültigen Bereichs",IF(NOT(ISNUMBER(D1865)),"Betrag fehlt oder ist keine Zahl",IF(D1865&lt;=0,"Betrag muss über 0 liegen",IF(ROUND(D1865,2)&lt;&gt;D1865,"Betrag hat mehr als 2 Nachkommastellen",IF(C1865&lt;SUMPRODUCT(--('Gutscheine'!$A$2:$A$501=B1865),'Gutscheine'!$B$2:$B$501),"Vor dem Ausgabedatum eingelöst",IF(ROUND(SUMPRODUCT(--($B$2:B1865=B1865),$D$2:D1865),2)&gt;ROUND(SUMPRODUCT(--('Gutscheine'!$A$2:$A$501=B1865),'Gutscheine'!$C$2:$C$501),2),"Übersteigt das Restguthaben","OK")))))))))))))</f>
        <v/>
      </c>
    </row>
    <row r="1866" spans="1:5">
      <c r="A1866" s="7"/>
      <c r="B1866" s="7"/>
      <c r="C1866" s="8"/>
      <c r="D1866" s="9"/>
      <c r="E1866" s="11">
        <f>IF(COUNTA(A1866:D1866)=0,"",IF(A1866="","Buchungs-ID fehlt",IF(SUMPRODUCT(--($A$2:$A$2001=A1866))&gt;1,"Doppelte Buchungs-ID",IF(B1866="","Gutschein-ID fehlt",IF(SUMPRODUCT(--('Gutscheine'!$A$2:$A$501=B1866))=0,"Unbekannte Gutschein-ID",IF(SUMPRODUCT(--('Gutscheine'!$A$2:$A$501=B1866))&gt;1,"Gutschein-ID steht doppelt auf „Gutscheine“",IF(NOT(ISNUMBER(C1866)),"Datum fehlt oder ist kein Datum",IF(OR(C1866&lt;DATE(2000,1,1),C1866&gt;DATE(2100,12,31)),"Datum außerhalb des gültigen Bereichs",IF(NOT(ISNUMBER(D1866)),"Betrag fehlt oder ist keine Zahl",IF(D1866&lt;=0,"Betrag muss über 0 liegen",IF(ROUND(D1866,2)&lt;&gt;D1866,"Betrag hat mehr als 2 Nachkommastellen",IF(C1866&lt;SUMPRODUCT(--('Gutscheine'!$A$2:$A$501=B1866),'Gutscheine'!$B$2:$B$501),"Vor dem Ausgabedatum eingelöst",IF(ROUND(SUMPRODUCT(--($B$2:B1866=B1866),$D$2:D1866),2)&gt;ROUND(SUMPRODUCT(--('Gutscheine'!$A$2:$A$501=B1866),'Gutscheine'!$C$2:$C$501),2),"Übersteigt das Restguthaben","OK")))))))))))))</f>
        <v/>
      </c>
    </row>
    <row r="1867" spans="1:5">
      <c r="A1867" s="7"/>
      <c r="B1867" s="7"/>
      <c r="C1867" s="8"/>
      <c r="D1867" s="9"/>
      <c r="E1867" s="11">
        <f>IF(COUNTA(A1867:D1867)=0,"",IF(A1867="","Buchungs-ID fehlt",IF(SUMPRODUCT(--($A$2:$A$2001=A1867))&gt;1,"Doppelte Buchungs-ID",IF(B1867="","Gutschein-ID fehlt",IF(SUMPRODUCT(--('Gutscheine'!$A$2:$A$501=B1867))=0,"Unbekannte Gutschein-ID",IF(SUMPRODUCT(--('Gutscheine'!$A$2:$A$501=B1867))&gt;1,"Gutschein-ID steht doppelt auf „Gutscheine“",IF(NOT(ISNUMBER(C1867)),"Datum fehlt oder ist kein Datum",IF(OR(C1867&lt;DATE(2000,1,1),C1867&gt;DATE(2100,12,31)),"Datum außerhalb des gültigen Bereichs",IF(NOT(ISNUMBER(D1867)),"Betrag fehlt oder ist keine Zahl",IF(D1867&lt;=0,"Betrag muss über 0 liegen",IF(ROUND(D1867,2)&lt;&gt;D1867,"Betrag hat mehr als 2 Nachkommastellen",IF(C1867&lt;SUMPRODUCT(--('Gutscheine'!$A$2:$A$501=B1867),'Gutscheine'!$B$2:$B$501),"Vor dem Ausgabedatum eingelöst",IF(ROUND(SUMPRODUCT(--($B$2:B1867=B1867),$D$2:D1867),2)&gt;ROUND(SUMPRODUCT(--('Gutscheine'!$A$2:$A$501=B1867),'Gutscheine'!$C$2:$C$501),2),"Übersteigt das Restguthaben","OK")))))))))))))</f>
        <v/>
      </c>
    </row>
    <row r="1868" spans="1:5">
      <c r="A1868" s="7"/>
      <c r="B1868" s="7"/>
      <c r="C1868" s="8"/>
      <c r="D1868" s="9"/>
      <c r="E1868" s="11">
        <f>IF(COUNTA(A1868:D1868)=0,"",IF(A1868="","Buchungs-ID fehlt",IF(SUMPRODUCT(--($A$2:$A$2001=A1868))&gt;1,"Doppelte Buchungs-ID",IF(B1868="","Gutschein-ID fehlt",IF(SUMPRODUCT(--('Gutscheine'!$A$2:$A$501=B1868))=0,"Unbekannte Gutschein-ID",IF(SUMPRODUCT(--('Gutscheine'!$A$2:$A$501=B1868))&gt;1,"Gutschein-ID steht doppelt auf „Gutscheine“",IF(NOT(ISNUMBER(C1868)),"Datum fehlt oder ist kein Datum",IF(OR(C1868&lt;DATE(2000,1,1),C1868&gt;DATE(2100,12,31)),"Datum außerhalb des gültigen Bereichs",IF(NOT(ISNUMBER(D1868)),"Betrag fehlt oder ist keine Zahl",IF(D1868&lt;=0,"Betrag muss über 0 liegen",IF(ROUND(D1868,2)&lt;&gt;D1868,"Betrag hat mehr als 2 Nachkommastellen",IF(C1868&lt;SUMPRODUCT(--('Gutscheine'!$A$2:$A$501=B1868),'Gutscheine'!$B$2:$B$501),"Vor dem Ausgabedatum eingelöst",IF(ROUND(SUMPRODUCT(--($B$2:B1868=B1868),$D$2:D1868),2)&gt;ROUND(SUMPRODUCT(--('Gutscheine'!$A$2:$A$501=B1868),'Gutscheine'!$C$2:$C$501),2),"Übersteigt das Restguthaben","OK")))))))))))))</f>
        <v/>
      </c>
    </row>
    <row r="1869" spans="1:5">
      <c r="A1869" s="7"/>
      <c r="B1869" s="7"/>
      <c r="C1869" s="8"/>
      <c r="D1869" s="9"/>
      <c r="E1869" s="11">
        <f>IF(COUNTA(A1869:D1869)=0,"",IF(A1869="","Buchungs-ID fehlt",IF(SUMPRODUCT(--($A$2:$A$2001=A1869))&gt;1,"Doppelte Buchungs-ID",IF(B1869="","Gutschein-ID fehlt",IF(SUMPRODUCT(--('Gutscheine'!$A$2:$A$501=B1869))=0,"Unbekannte Gutschein-ID",IF(SUMPRODUCT(--('Gutscheine'!$A$2:$A$501=B1869))&gt;1,"Gutschein-ID steht doppelt auf „Gutscheine“",IF(NOT(ISNUMBER(C1869)),"Datum fehlt oder ist kein Datum",IF(OR(C1869&lt;DATE(2000,1,1),C1869&gt;DATE(2100,12,31)),"Datum außerhalb des gültigen Bereichs",IF(NOT(ISNUMBER(D1869)),"Betrag fehlt oder ist keine Zahl",IF(D1869&lt;=0,"Betrag muss über 0 liegen",IF(ROUND(D1869,2)&lt;&gt;D1869,"Betrag hat mehr als 2 Nachkommastellen",IF(C1869&lt;SUMPRODUCT(--('Gutscheine'!$A$2:$A$501=B1869),'Gutscheine'!$B$2:$B$501),"Vor dem Ausgabedatum eingelöst",IF(ROUND(SUMPRODUCT(--($B$2:B1869=B1869),$D$2:D1869),2)&gt;ROUND(SUMPRODUCT(--('Gutscheine'!$A$2:$A$501=B1869),'Gutscheine'!$C$2:$C$501),2),"Übersteigt das Restguthaben","OK")))))))))))))</f>
        <v/>
      </c>
    </row>
    <row r="1870" spans="1:5">
      <c r="A1870" s="7"/>
      <c r="B1870" s="7"/>
      <c r="C1870" s="8"/>
      <c r="D1870" s="9"/>
      <c r="E1870" s="11">
        <f>IF(COUNTA(A1870:D1870)=0,"",IF(A1870="","Buchungs-ID fehlt",IF(SUMPRODUCT(--($A$2:$A$2001=A1870))&gt;1,"Doppelte Buchungs-ID",IF(B1870="","Gutschein-ID fehlt",IF(SUMPRODUCT(--('Gutscheine'!$A$2:$A$501=B1870))=0,"Unbekannte Gutschein-ID",IF(SUMPRODUCT(--('Gutscheine'!$A$2:$A$501=B1870))&gt;1,"Gutschein-ID steht doppelt auf „Gutscheine“",IF(NOT(ISNUMBER(C1870)),"Datum fehlt oder ist kein Datum",IF(OR(C1870&lt;DATE(2000,1,1),C1870&gt;DATE(2100,12,31)),"Datum außerhalb des gültigen Bereichs",IF(NOT(ISNUMBER(D1870)),"Betrag fehlt oder ist keine Zahl",IF(D1870&lt;=0,"Betrag muss über 0 liegen",IF(ROUND(D1870,2)&lt;&gt;D1870,"Betrag hat mehr als 2 Nachkommastellen",IF(C1870&lt;SUMPRODUCT(--('Gutscheine'!$A$2:$A$501=B1870),'Gutscheine'!$B$2:$B$501),"Vor dem Ausgabedatum eingelöst",IF(ROUND(SUMPRODUCT(--($B$2:B1870=B1870),$D$2:D1870),2)&gt;ROUND(SUMPRODUCT(--('Gutscheine'!$A$2:$A$501=B1870),'Gutscheine'!$C$2:$C$501),2),"Übersteigt das Restguthaben","OK")))))))))))))</f>
        <v/>
      </c>
    </row>
    <row r="1871" spans="1:5">
      <c r="A1871" s="7"/>
      <c r="B1871" s="7"/>
      <c r="C1871" s="8"/>
      <c r="D1871" s="9"/>
      <c r="E1871" s="11">
        <f>IF(COUNTA(A1871:D1871)=0,"",IF(A1871="","Buchungs-ID fehlt",IF(SUMPRODUCT(--($A$2:$A$2001=A1871))&gt;1,"Doppelte Buchungs-ID",IF(B1871="","Gutschein-ID fehlt",IF(SUMPRODUCT(--('Gutscheine'!$A$2:$A$501=B1871))=0,"Unbekannte Gutschein-ID",IF(SUMPRODUCT(--('Gutscheine'!$A$2:$A$501=B1871))&gt;1,"Gutschein-ID steht doppelt auf „Gutscheine“",IF(NOT(ISNUMBER(C1871)),"Datum fehlt oder ist kein Datum",IF(OR(C1871&lt;DATE(2000,1,1),C1871&gt;DATE(2100,12,31)),"Datum außerhalb des gültigen Bereichs",IF(NOT(ISNUMBER(D1871)),"Betrag fehlt oder ist keine Zahl",IF(D1871&lt;=0,"Betrag muss über 0 liegen",IF(ROUND(D1871,2)&lt;&gt;D1871,"Betrag hat mehr als 2 Nachkommastellen",IF(C1871&lt;SUMPRODUCT(--('Gutscheine'!$A$2:$A$501=B1871),'Gutscheine'!$B$2:$B$501),"Vor dem Ausgabedatum eingelöst",IF(ROUND(SUMPRODUCT(--($B$2:B1871=B1871),$D$2:D1871),2)&gt;ROUND(SUMPRODUCT(--('Gutscheine'!$A$2:$A$501=B1871),'Gutscheine'!$C$2:$C$501),2),"Übersteigt das Restguthaben","OK")))))))))))))</f>
        <v/>
      </c>
    </row>
    <row r="1872" spans="1:5">
      <c r="A1872" s="7"/>
      <c r="B1872" s="7"/>
      <c r="C1872" s="8"/>
      <c r="D1872" s="9"/>
      <c r="E1872" s="11">
        <f>IF(COUNTA(A1872:D1872)=0,"",IF(A1872="","Buchungs-ID fehlt",IF(SUMPRODUCT(--($A$2:$A$2001=A1872))&gt;1,"Doppelte Buchungs-ID",IF(B1872="","Gutschein-ID fehlt",IF(SUMPRODUCT(--('Gutscheine'!$A$2:$A$501=B1872))=0,"Unbekannte Gutschein-ID",IF(SUMPRODUCT(--('Gutscheine'!$A$2:$A$501=B1872))&gt;1,"Gutschein-ID steht doppelt auf „Gutscheine“",IF(NOT(ISNUMBER(C1872)),"Datum fehlt oder ist kein Datum",IF(OR(C1872&lt;DATE(2000,1,1),C1872&gt;DATE(2100,12,31)),"Datum außerhalb des gültigen Bereichs",IF(NOT(ISNUMBER(D1872)),"Betrag fehlt oder ist keine Zahl",IF(D1872&lt;=0,"Betrag muss über 0 liegen",IF(ROUND(D1872,2)&lt;&gt;D1872,"Betrag hat mehr als 2 Nachkommastellen",IF(C1872&lt;SUMPRODUCT(--('Gutscheine'!$A$2:$A$501=B1872),'Gutscheine'!$B$2:$B$501),"Vor dem Ausgabedatum eingelöst",IF(ROUND(SUMPRODUCT(--($B$2:B1872=B1872),$D$2:D1872),2)&gt;ROUND(SUMPRODUCT(--('Gutscheine'!$A$2:$A$501=B1872),'Gutscheine'!$C$2:$C$501),2),"Übersteigt das Restguthaben","OK")))))))))))))</f>
        <v/>
      </c>
    </row>
    <row r="1873" spans="1:5">
      <c r="A1873" s="7"/>
      <c r="B1873" s="7"/>
      <c r="C1873" s="8"/>
      <c r="D1873" s="9"/>
      <c r="E1873" s="11">
        <f>IF(COUNTA(A1873:D1873)=0,"",IF(A1873="","Buchungs-ID fehlt",IF(SUMPRODUCT(--($A$2:$A$2001=A1873))&gt;1,"Doppelte Buchungs-ID",IF(B1873="","Gutschein-ID fehlt",IF(SUMPRODUCT(--('Gutscheine'!$A$2:$A$501=B1873))=0,"Unbekannte Gutschein-ID",IF(SUMPRODUCT(--('Gutscheine'!$A$2:$A$501=B1873))&gt;1,"Gutschein-ID steht doppelt auf „Gutscheine“",IF(NOT(ISNUMBER(C1873)),"Datum fehlt oder ist kein Datum",IF(OR(C1873&lt;DATE(2000,1,1),C1873&gt;DATE(2100,12,31)),"Datum außerhalb des gültigen Bereichs",IF(NOT(ISNUMBER(D1873)),"Betrag fehlt oder ist keine Zahl",IF(D1873&lt;=0,"Betrag muss über 0 liegen",IF(ROUND(D1873,2)&lt;&gt;D1873,"Betrag hat mehr als 2 Nachkommastellen",IF(C1873&lt;SUMPRODUCT(--('Gutscheine'!$A$2:$A$501=B1873),'Gutscheine'!$B$2:$B$501),"Vor dem Ausgabedatum eingelöst",IF(ROUND(SUMPRODUCT(--($B$2:B1873=B1873),$D$2:D1873),2)&gt;ROUND(SUMPRODUCT(--('Gutscheine'!$A$2:$A$501=B1873),'Gutscheine'!$C$2:$C$501),2),"Übersteigt das Restguthaben","OK")))))))))))))</f>
        <v/>
      </c>
    </row>
    <row r="1874" spans="1:5">
      <c r="A1874" s="7"/>
      <c r="B1874" s="7"/>
      <c r="C1874" s="8"/>
      <c r="D1874" s="9"/>
      <c r="E1874" s="11">
        <f>IF(COUNTA(A1874:D1874)=0,"",IF(A1874="","Buchungs-ID fehlt",IF(SUMPRODUCT(--($A$2:$A$2001=A1874))&gt;1,"Doppelte Buchungs-ID",IF(B1874="","Gutschein-ID fehlt",IF(SUMPRODUCT(--('Gutscheine'!$A$2:$A$501=B1874))=0,"Unbekannte Gutschein-ID",IF(SUMPRODUCT(--('Gutscheine'!$A$2:$A$501=B1874))&gt;1,"Gutschein-ID steht doppelt auf „Gutscheine“",IF(NOT(ISNUMBER(C1874)),"Datum fehlt oder ist kein Datum",IF(OR(C1874&lt;DATE(2000,1,1),C1874&gt;DATE(2100,12,31)),"Datum außerhalb des gültigen Bereichs",IF(NOT(ISNUMBER(D1874)),"Betrag fehlt oder ist keine Zahl",IF(D1874&lt;=0,"Betrag muss über 0 liegen",IF(ROUND(D1874,2)&lt;&gt;D1874,"Betrag hat mehr als 2 Nachkommastellen",IF(C1874&lt;SUMPRODUCT(--('Gutscheine'!$A$2:$A$501=B1874),'Gutscheine'!$B$2:$B$501),"Vor dem Ausgabedatum eingelöst",IF(ROUND(SUMPRODUCT(--($B$2:B1874=B1874),$D$2:D1874),2)&gt;ROUND(SUMPRODUCT(--('Gutscheine'!$A$2:$A$501=B1874),'Gutscheine'!$C$2:$C$501),2),"Übersteigt das Restguthaben","OK")))))))))))))</f>
        <v/>
      </c>
    </row>
    <row r="1875" spans="1:5">
      <c r="A1875" s="7"/>
      <c r="B1875" s="7"/>
      <c r="C1875" s="8"/>
      <c r="D1875" s="9"/>
      <c r="E1875" s="11">
        <f>IF(COUNTA(A1875:D1875)=0,"",IF(A1875="","Buchungs-ID fehlt",IF(SUMPRODUCT(--($A$2:$A$2001=A1875))&gt;1,"Doppelte Buchungs-ID",IF(B1875="","Gutschein-ID fehlt",IF(SUMPRODUCT(--('Gutscheine'!$A$2:$A$501=B1875))=0,"Unbekannte Gutschein-ID",IF(SUMPRODUCT(--('Gutscheine'!$A$2:$A$501=B1875))&gt;1,"Gutschein-ID steht doppelt auf „Gutscheine“",IF(NOT(ISNUMBER(C1875)),"Datum fehlt oder ist kein Datum",IF(OR(C1875&lt;DATE(2000,1,1),C1875&gt;DATE(2100,12,31)),"Datum außerhalb des gültigen Bereichs",IF(NOT(ISNUMBER(D1875)),"Betrag fehlt oder ist keine Zahl",IF(D1875&lt;=0,"Betrag muss über 0 liegen",IF(ROUND(D1875,2)&lt;&gt;D1875,"Betrag hat mehr als 2 Nachkommastellen",IF(C1875&lt;SUMPRODUCT(--('Gutscheine'!$A$2:$A$501=B1875),'Gutscheine'!$B$2:$B$501),"Vor dem Ausgabedatum eingelöst",IF(ROUND(SUMPRODUCT(--($B$2:B1875=B1875),$D$2:D1875),2)&gt;ROUND(SUMPRODUCT(--('Gutscheine'!$A$2:$A$501=B1875),'Gutscheine'!$C$2:$C$501),2),"Übersteigt das Restguthaben","OK")))))))))))))</f>
        <v/>
      </c>
    </row>
    <row r="1876" spans="1:5">
      <c r="A1876" s="7"/>
      <c r="B1876" s="7"/>
      <c r="C1876" s="8"/>
      <c r="D1876" s="9"/>
      <c r="E1876" s="11">
        <f>IF(COUNTA(A1876:D1876)=0,"",IF(A1876="","Buchungs-ID fehlt",IF(SUMPRODUCT(--($A$2:$A$2001=A1876))&gt;1,"Doppelte Buchungs-ID",IF(B1876="","Gutschein-ID fehlt",IF(SUMPRODUCT(--('Gutscheine'!$A$2:$A$501=B1876))=0,"Unbekannte Gutschein-ID",IF(SUMPRODUCT(--('Gutscheine'!$A$2:$A$501=B1876))&gt;1,"Gutschein-ID steht doppelt auf „Gutscheine“",IF(NOT(ISNUMBER(C1876)),"Datum fehlt oder ist kein Datum",IF(OR(C1876&lt;DATE(2000,1,1),C1876&gt;DATE(2100,12,31)),"Datum außerhalb des gültigen Bereichs",IF(NOT(ISNUMBER(D1876)),"Betrag fehlt oder ist keine Zahl",IF(D1876&lt;=0,"Betrag muss über 0 liegen",IF(ROUND(D1876,2)&lt;&gt;D1876,"Betrag hat mehr als 2 Nachkommastellen",IF(C1876&lt;SUMPRODUCT(--('Gutscheine'!$A$2:$A$501=B1876),'Gutscheine'!$B$2:$B$501),"Vor dem Ausgabedatum eingelöst",IF(ROUND(SUMPRODUCT(--($B$2:B1876=B1876),$D$2:D1876),2)&gt;ROUND(SUMPRODUCT(--('Gutscheine'!$A$2:$A$501=B1876),'Gutscheine'!$C$2:$C$501),2),"Übersteigt das Restguthaben","OK")))))))))))))</f>
        <v/>
      </c>
    </row>
    <row r="1877" spans="1:5">
      <c r="A1877" s="7"/>
      <c r="B1877" s="7"/>
      <c r="C1877" s="8"/>
      <c r="D1877" s="9"/>
      <c r="E1877" s="11">
        <f>IF(COUNTA(A1877:D1877)=0,"",IF(A1877="","Buchungs-ID fehlt",IF(SUMPRODUCT(--($A$2:$A$2001=A1877))&gt;1,"Doppelte Buchungs-ID",IF(B1877="","Gutschein-ID fehlt",IF(SUMPRODUCT(--('Gutscheine'!$A$2:$A$501=B1877))=0,"Unbekannte Gutschein-ID",IF(SUMPRODUCT(--('Gutscheine'!$A$2:$A$501=B1877))&gt;1,"Gutschein-ID steht doppelt auf „Gutscheine“",IF(NOT(ISNUMBER(C1877)),"Datum fehlt oder ist kein Datum",IF(OR(C1877&lt;DATE(2000,1,1),C1877&gt;DATE(2100,12,31)),"Datum außerhalb des gültigen Bereichs",IF(NOT(ISNUMBER(D1877)),"Betrag fehlt oder ist keine Zahl",IF(D1877&lt;=0,"Betrag muss über 0 liegen",IF(ROUND(D1877,2)&lt;&gt;D1877,"Betrag hat mehr als 2 Nachkommastellen",IF(C1877&lt;SUMPRODUCT(--('Gutscheine'!$A$2:$A$501=B1877),'Gutscheine'!$B$2:$B$501),"Vor dem Ausgabedatum eingelöst",IF(ROUND(SUMPRODUCT(--($B$2:B1877=B1877),$D$2:D1877),2)&gt;ROUND(SUMPRODUCT(--('Gutscheine'!$A$2:$A$501=B1877),'Gutscheine'!$C$2:$C$501),2),"Übersteigt das Restguthaben","OK")))))))))))))</f>
        <v/>
      </c>
    </row>
    <row r="1878" spans="1:5">
      <c r="A1878" s="7"/>
      <c r="B1878" s="7"/>
      <c r="C1878" s="8"/>
      <c r="D1878" s="9"/>
      <c r="E1878" s="11">
        <f>IF(COUNTA(A1878:D1878)=0,"",IF(A1878="","Buchungs-ID fehlt",IF(SUMPRODUCT(--($A$2:$A$2001=A1878))&gt;1,"Doppelte Buchungs-ID",IF(B1878="","Gutschein-ID fehlt",IF(SUMPRODUCT(--('Gutscheine'!$A$2:$A$501=B1878))=0,"Unbekannte Gutschein-ID",IF(SUMPRODUCT(--('Gutscheine'!$A$2:$A$501=B1878))&gt;1,"Gutschein-ID steht doppelt auf „Gutscheine“",IF(NOT(ISNUMBER(C1878)),"Datum fehlt oder ist kein Datum",IF(OR(C1878&lt;DATE(2000,1,1),C1878&gt;DATE(2100,12,31)),"Datum außerhalb des gültigen Bereichs",IF(NOT(ISNUMBER(D1878)),"Betrag fehlt oder ist keine Zahl",IF(D1878&lt;=0,"Betrag muss über 0 liegen",IF(ROUND(D1878,2)&lt;&gt;D1878,"Betrag hat mehr als 2 Nachkommastellen",IF(C1878&lt;SUMPRODUCT(--('Gutscheine'!$A$2:$A$501=B1878),'Gutscheine'!$B$2:$B$501),"Vor dem Ausgabedatum eingelöst",IF(ROUND(SUMPRODUCT(--($B$2:B1878=B1878),$D$2:D1878),2)&gt;ROUND(SUMPRODUCT(--('Gutscheine'!$A$2:$A$501=B1878),'Gutscheine'!$C$2:$C$501),2),"Übersteigt das Restguthaben","OK")))))))))))))</f>
        <v/>
      </c>
    </row>
    <row r="1879" spans="1:5">
      <c r="A1879" s="7"/>
      <c r="B1879" s="7"/>
      <c r="C1879" s="8"/>
      <c r="D1879" s="9"/>
      <c r="E1879" s="11">
        <f>IF(COUNTA(A1879:D1879)=0,"",IF(A1879="","Buchungs-ID fehlt",IF(SUMPRODUCT(--($A$2:$A$2001=A1879))&gt;1,"Doppelte Buchungs-ID",IF(B1879="","Gutschein-ID fehlt",IF(SUMPRODUCT(--('Gutscheine'!$A$2:$A$501=B1879))=0,"Unbekannte Gutschein-ID",IF(SUMPRODUCT(--('Gutscheine'!$A$2:$A$501=B1879))&gt;1,"Gutschein-ID steht doppelt auf „Gutscheine“",IF(NOT(ISNUMBER(C1879)),"Datum fehlt oder ist kein Datum",IF(OR(C1879&lt;DATE(2000,1,1),C1879&gt;DATE(2100,12,31)),"Datum außerhalb des gültigen Bereichs",IF(NOT(ISNUMBER(D1879)),"Betrag fehlt oder ist keine Zahl",IF(D1879&lt;=0,"Betrag muss über 0 liegen",IF(ROUND(D1879,2)&lt;&gt;D1879,"Betrag hat mehr als 2 Nachkommastellen",IF(C1879&lt;SUMPRODUCT(--('Gutscheine'!$A$2:$A$501=B1879),'Gutscheine'!$B$2:$B$501),"Vor dem Ausgabedatum eingelöst",IF(ROUND(SUMPRODUCT(--($B$2:B1879=B1879),$D$2:D1879),2)&gt;ROUND(SUMPRODUCT(--('Gutscheine'!$A$2:$A$501=B1879),'Gutscheine'!$C$2:$C$501),2),"Übersteigt das Restguthaben","OK")))))))))))))</f>
        <v/>
      </c>
    </row>
    <row r="1880" spans="1:5">
      <c r="A1880" s="7"/>
      <c r="B1880" s="7"/>
      <c r="C1880" s="8"/>
      <c r="D1880" s="9"/>
      <c r="E1880" s="11">
        <f>IF(COUNTA(A1880:D1880)=0,"",IF(A1880="","Buchungs-ID fehlt",IF(SUMPRODUCT(--($A$2:$A$2001=A1880))&gt;1,"Doppelte Buchungs-ID",IF(B1880="","Gutschein-ID fehlt",IF(SUMPRODUCT(--('Gutscheine'!$A$2:$A$501=B1880))=0,"Unbekannte Gutschein-ID",IF(SUMPRODUCT(--('Gutscheine'!$A$2:$A$501=B1880))&gt;1,"Gutschein-ID steht doppelt auf „Gutscheine“",IF(NOT(ISNUMBER(C1880)),"Datum fehlt oder ist kein Datum",IF(OR(C1880&lt;DATE(2000,1,1),C1880&gt;DATE(2100,12,31)),"Datum außerhalb des gültigen Bereichs",IF(NOT(ISNUMBER(D1880)),"Betrag fehlt oder ist keine Zahl",IF(D1880&lt;=0,"Betrag muss über 0 liegen",IF(ROUND(D1880,2)&lt;&gt;D1880,"Betrag hat mehr als 2 Nachkommastellen",IF(C1880&lt;SUMPRODUCT(--('Gutscheine'!$A$2:$A$501=B1880),'Gutscheine'!$B$2:$B$501),"Vor dem Ausgabedatum eingelöst",IF(ROUND(SUMPRODUCT(--($B$2:B1880=B1880),$D$2:D1880),2)&gt;ROUND(SUMPRODUCT(--('Gutscheine'!$A$2:$A$501=B1880),'Gutscheine'!$C$2:$C$501),2),"Übersteigt das Restguthaben","OK")))))))))))))</f>
        <v/>
      </c>
    </row>
    <row r="1881" spans="1:5">
      <c r="A1881" s="7"/>
      <c r="B1881" s="7"/>
      <c r="C1881" s="8"/>
      <c r="D1881" s="9"/>
      <c r="E1881" s="11">
        <f>IF(COUNTA(A1881:D1881)=0,"",IF(A1881="","Buchungs-ID fehlt",IF(SUMPRODUCT(--($A$2:$A$2001=A1881))&gt;1,"Doppelte Buchungs-ID",IF(B1881="","Gutschein-ID fehlt",IF(SUMPRODUCT(--('Gutscheine'!$A$2:$A$501=B1881))=0,"Unbekannte Gutschein-ID",IF(SUMPRODUCT(--('Gutscheine'!$A$2:$A$501=B1881))&gt;1,"Gutschein-ID steht doppelt auf „Gutscheine“",IF(NOT(ISNUMBER(C1881)),"Datum fehlt oder ist kein Datum",IF(OR(C1881&lt;DATE(2000,1,1),C1881&gt;DATE(2100,12,31)),"Datum außerhalb des gültigen Bereichs",IF(NOT(ISNUMBER(D1881)),"Betrag fehlt oder ist keine Zahl",IF(D1881&lt;=0,"Betrag muss über 0 liegen",IF(ROUND(D1881,2)&lt;&gt;D1881,"Betrag hat mehr als 2 Nachkommastellen",IF(C1881&lt;SUMPRODUCT(--('Gutscheine'!$A$2:$A$501=B1881),'Gutscheine'!$B$2:$B$501),"Vor dem Ausgabedatum eingelöst",IF(ROUND(SUMPRODUCT(--($B$2:B1881=B1881),$D$2:D1881),2)&gt;ROUND(SUMPRODUCT(--('Gutscheine'!$A$2:$A$501=B1881),'Gutscheine'!$C$2:$C$501),2),"Übersteigt das Restguthaben","OK")))))))))))))</f>
        <v/>
      </c>
    </row>
    <row r="1882" spans="1:5">
      <c r="A1882" s="7"/>
      <c r="B1882" s="7"/>
      <c r="C1882" s="8"/>
      <c r="D1882" s="9"/>
      <c r="E1882" s="11">
        <f>IF(COUNTA(A1882:D1882)=0,"",IF(A1882="","Buchungs-ID fehlt",IF(SUMPRODUCT(--($A$2:$A$2001=A1882))&gt;1,"Doppelte Buchungs-ID",IF(B1882="","Gutschein-ID fehlt",IF(SUMPRODUCT(--('Gutscheine'!$A$2:$A$501=B1882))=0,"Unbekannte Gutschein-ID",IF(SUMPRODUCT(--('Gutscheine'!$A$2:$A$501=B1882))&gt;1,"Gutschein-ID steht doppelt auf „Gutscheine“",IF(NOT(ISNUMBER(C1882)),"Datum fehlt oder ist kein Datum",IF(OR(C1882&lt;DATE(2000,1,1),C1882&gt;DATE(2100,12,31)),"Datum außerhalb des gültigen Bereichs",IF(NOT(ISNUMBER(D1882)),"Betrag fehlt oder ist keine Zahl",IF(D1882&lt;=0,"Betrag muss über 0 liegen",IF(ROUND(D1882,2)&lt;&gt;D1882,"Betrag hat mehr als 2 Nachkommastellen",IF(C1882&lt;SUMPRODUCT(--('Gutscheine'!$A$2:$A$501=B1882),'Gutscheine'!$B$2:$B$501),"Vor dem Ausgabedatum eingelöst",IF(ROUND(SUMPRODUCT(--($B$2:B1882=B1882),$D$2:D1882),2)&gt;ROUND(SUMPRODUCT(--('Gutscheine'!$A$2:$A$501=B1882),'Gutscheine'!$C$2:$C$501),2),"Übersteigt das Restguthaben","OK")))))))))))))</f>
        <v/>
      </c>
    </row>
    <row r="1883" spans="1:5">
      <c r="A1883" s="7"/>
      <c r="B1883" s="7"/>
      <c r="C1883" s="8"/>
      <c r="D1883" s="9"/>
      <c r="E1883" s="11">
        <f>IF(COUNTA(A1883:D1883)=0,"",IF(A1883="","Buchungs-ID fehlt",IF(SUMPRODUCT(--($A$2:$A$2001=A1883))&gt;1,"Doppelte Buchungs-ID",IF(B1883="","Gutschein-ID fehlt",IF(SUMPRODUCT(--('Gutscheine'!$A$2:$A$501=B1883))=0,"Unbekannte Gutschein-ID",IF(SUMPRODUCT(--('Gutscheine'!$A$2:$A$501=B1883))&gt;1,"Gutschein-ID steht doppelt auf „Gutscheine“",IF(NOT(ISNUMBER(C1883)),"Datum fehlt oder ist kein Datum",IF(OR(C1883&lt;DATE(2000,1,1),C1883&gt;DATE(2100,12,31)),"Datum außerhalb des gültigen Bereichs",IF(NOT(ISNUMBER(D1883)),"Betrag fehlt oder ist keine Zahl",IF(D1883&lt;=0,"Betrag muss über 0 liegen",IF(ROUND(D1883,2)&lt;&gt;D1883,"Betrag hat mehr als 2 Nachkommastellen",IF(C1883&lt;SUMPRODUCT(--('Gutscheine'!$A$2:$A$501=B1883),'Gutscheine'!$B$2:$B$501),"Vor dem Ausgabedatum eingelöst",IF(ROUND(SUMPRODUCT(--($B$2:B1883=B1883),$D$2:D1883),2)&gt;ROUND(SUMPRODUCT(--('Gutscheine'!$A$2:$A$501=B1883),'Gutscheine'!$C$2:$C$501),2),"Übersteigt das Restguthaben","OK")))))))))))))</f>
        <v/>
      </c>
    </row>
    <row r="1884" spans="1:5">
      <c r="A1884" s="7"/>
      <c r="B1884" s="7"/>
      <c r="C1884" s="8"/>
      <c r="D1884" s="9"/>
      <c r="E1884" s="11">
        <f>IF(COUNTA(A1884:D1884)=0,"",IF(A1884="","Buchungs-ID fehlt",IF(SUMPRODUCT(--($A$2:$A$2001=A1884))&gt;1,"Doppelte Buchungs-ID",IF(B1884="","Gutschein-ID fehlt",IF(SUMPRODUCT(--('Gutscheine'!$A$2:$A$501=B1884))=0,"Unbekannte Gutschein-ID",IF(SUMPRODUCT(--('Gutscheine'!$A$2:$A$501=B1884))&gt;1,"Gutschein-ID steht doppelt auf „Gutscheine“",IF(NOT(ISNUMBER(C1884)),"Datum fehlt oder ist kein Datum",IF(OR(C1884&lt;DATE(2000,1,1),C1884&gt;DATE(2100,12,31)),"Datum außerhalb des gültigen Bereichs",IF(NOT(ISNUMBER(D1884)),"Betrag fehlt oder ist keine Zahl",IF(D1884&lt;=0,"Betrag muss über 0 liegen",IF(ROUND(D1884,2)&lt;&gt;D1884,"Betrag hat mehr als 2 Nachkommastellen",IF(C1884&lt;SUMPRODUCT(--('Gutscheine'!$A$2:$A$501=B1884),'Gutscheine'!$B$2:$B$501),"Vor dem Ausgabedatum eingelöst",IF(ROUND(SUMPRODUCT(--($B$2:B1884=B1884),$D$2:D1884),2)&gt;ROUND(SUMPRODUCT(--('Gutscheine'!$A$2:$A$501=B1884),'Gutscheine'!$C$2:$C$501),2),"Übersteigt das Restguthaben","OK")))))))))))))</f>
        <v/>
      </c>
    </row>
    <row r="1885" spans="1:5">
      <c r="A1885" s="7"/>
      <c r="B1885" s="7"/>
      <c r="C1885" s="8"/>
      <c r="D1885" s="9"/>
      <c r="E1885" s="11">
        <f>IF(COUNTA(A1885:D1885)=0,"",IF(A1885="","Buchungs-ID fehlt",IF(SUMPRODUCT(--($A$2:$A$2001=A1885))&gt;1,"Doppelte Buchungs-ID",IF(B1885="","Gutschein-ID fehlt",IF(SUMPRODUCT(--('Gutscheine'!$A$2:$A$501=B1885))=0,"Unbekannte Gutschein-ID",IF(SUMPRODUCT(--('Gutscheine'!$A$2:$A$501=B1885))&gt;1,"Gutschein-ID steht doppelt auf „Gutscheine“",IF(NOT(ISNUMBER(C1885)),"Datum fehlt oder ist kein Datum",IF(OR(C1885&lt;DATE(2000,1,1),C1885&gt;DATE(2100,12,31)),"Datum außerhalb des gültigen Bereichs",IF(NOT(ISNUMBER(D1885)),"Betrag fehlt oder ist keine Zahl",IF(D1885&lt;=0,"Betrag muss über 0 liegen",IF(ROUND(D1885,2)&lt;&gt;D1885,"Betrag hat mehr als 2 Nachkommastellen",IF(C1885&lt;SUMPRODUCT(--('Gutscheine'!$A$2:$A$501=B1885),'Gutscheine'!$B$2:$B$501),"Vor dem Ausgabedatum eingelöst",IF(ROUND(SUMPRODUCT(--($B$2:B1885=B1885),$D$2:D1885),2)&gt;ROUND(SUMPRODUCT(--('Gutscheine'!$A$2:$A$501=B1885),'Gutscheine'!$C$2:$C$501),2),"Übersteigt das Restguthaben","OK")))))))))))))</f>
        <v/>
      </c>
    </row>
    <row r="1886" spans="1:5">
      <c r="A1886" s="7"/>
      <c r="B1886" s="7"/>
      <c r="C1886" s="8"/>
      <c r="D1886" s="9"/>
      <c r="E1886" s="11">
        <f>IF(COUNTA(A1886:D1886)=0,"",IF(A1886="","Buchungs-ID fehlt",IF(SUMPRODUCT(--($A$2:$A$2001=A1886))&gt;1,"Doppelte Buchungs-ID",IF(B1886="","Gutschein-ID fehlt",IF(SUMPRODUCT(--('Gutscheine'!$A$2:$A$501=B1886))=0,"Unbekannte Gutschein-ID",IF(SUMPRODUCT(--('Gutscheine'!$A$2:$A$501=B1886))&gt;1,"Gutschein-ID steht doppelt auf „Gutscheine“",IF(NOT(ISNUMBER(C1886)),"Datum fehlt oder ist kein Datum",IF(OR(C1886&lt;DATE(2000,1,1),C1886&gt;DATE(2100,12,31)),"Datum außerhalb des gültigen Bereichs",IF(NOT(ISNUMBER(D1886)),"Betrag fehlt oder ist keine Zahl",IF(D1886&lt;=0,"Betrag muss über 0 liegen",IF(ROUND(D1886,2)&lt;&gt;D1886,"Betrag hat mehr als 2 Nachkommastellen",IF(C1886&lt;SUMPRODUCT(--('Gutscheine'!$A$2:$A$501=B1886),'Gutscheine'!$B$2:$B$501),"Vor dem Ausgabedatum eingelöst",IF(ROUND(SUMPRODUCT(--($B$2:B1886=B1886),$D$2:D1886),2)&gt;ROUND(SUMPRODUCT(--('Gutscheine'!$A$2:$A$501=B1886),'Gutscheine'!$C$2:$C$501),2),"Übersteigt das Restguthaben","OK")))))))))))))</f>
        <v/>
      </c>
    </row>
    <row r="1887" spans="1:5">
      <c r="A1887" s="7"/>
      <c r="B1887" s="7"/>
      <c r="C1887" s="8"/>
      <c r="D1887" s="9"/>
      <c r="E1887" s="11">
        <f>IF(COUNTA(A1887:D1887)=0,"",IF(A1887="","Buchungs-ID fehlt",IF(SUMPRODUCT(--($A$2:$A$2001=A1887))&gt;1,"Doppelte Buchungs-ID",IF(B1887="","Gutschein-ID fehlt",IF(SUMPRODUCT(--('Gutscheine'!$A$2:$A$501=B1887))=0,"Unbekannte Gutschein-ID",IF(SUMPRODUCT(--('Gutscheine'!$A$2:$A$501=B1887))&gt;1,"Gutschein-ID steht doppelt auf „Gutscheine“",IF(NOT(ISNUMBER(C1887)),"Datum fehlt oder ist kein Datum",IF(OR(C1887&lt;DATE(2000,1,1),C1887&gt;DATE(2100,12,31)),"Datum außerhalb des gültigen Bereichs",IF(NOT(ISNUMBER(D1887)),"Betrag fehlt oder ist keine Zahl",IF(D1887&lt;=0,"Betrag muss über 0 liegen",IF(ROUND(D1887,2)&lt;&gt;D1887,"Betrag hat mehr als 2 Nachkommastellen",IF(C1887&lt;SUMPRODUCT(--('Gutscheine'!$A$2:$A$501=B1887),'Gutscheine'!$B$2:$B$501),"Vor dem Ausgabedatum eingelöst",IF(ROUND(SUMPRODUCT(--($B$2:B1887=B1887),$D$2:D1887),2)&gt;ROUND(SUMPRODUCT(--('Gutscheine'!$A$2:$A$501=B1887),'Gutscheine'!$C$2:$C$501),2),"Übersteigt das Restguthaben","OK")))))))))))))</f>
        <v/>
      </c>
    </row>
    <row r="1888" spans="1:5">
      <c r="A1888" s="7"/>
      <c r="B1888" s="7"/>
      <c r="C1888" s="8"/>
      <c r="D1888" s="9"/>
      <c r="E1888" s="11">
        <f>IF(COUNTA(A1888:D1888)=0,"",IF(A1888="","Buchungs-ID fehlt",IF(SUMPRODUCT(--($A$2:$A$2001=A1888))&gt;1,"Doppelte Buchungs-ID",IF(B1888="","Gutschein-ID fehlt",IF(SUMPRODUCT(--('Gutscheine'!$A$2:$A$501=B1888))=0,"Unbekannte Gutschein-ID",IF(SUMPRODUCT(--('Gutscheine'!$A$2:$A$501=B1888))&gt;1,"Gutschein-ID steht doppelt auf „Gutscheine“",IF(NOT(ISNUMBER(C1888)),"Datum fehlt oder ist kein Datum",IF(OR(C1888&lt;DATE(2000,1,1),C1888&gt;DATE(2100,12,31)),"Datum außerhalb des gültigen Bereichs",IF(NOT(ISNUMBER(D1888)),"Betrag fehlt oder ist keine Zahl",IF(D1888&lt;=0,"Betrag muss über 0 liegen",IF(ROUND(D1888,2)&lt;&gt;D1888,"Betrag hat mehr als 2 Nachkommastellen",IF(C1888&lt;SUMPRODUCT(--('Gutscheine'!$A$2:$A$501=B1888),'Gutscheine'!$B$2:$B$501),"Vor dem Ausgabedatum eingelöst",IF(ROUND(SUMPRODUCT(--($B$2:B1888=B1888),$D$2:D1888),2)&gt;ROUND(SUMPRODUCT(--('Gutscheine'!$A$2:$A$501=B1888),'Gutscheine'!$C$2:$C$501),2),"Übersteigt das Restguthaben","OK")))))))))))))</f>
        <v/>
      </c>
    </row>
    <row r="1889" spans="1:5">
      <c r="A1889" s="7"/>
      <c r="B1889" s="7"/>
      <c r="C1889" s="8"/>
      <c r="D1889" s="9"/>
      <c r="E1889" s="11">
        <f>IF(COUNTA(A1889:D1889)=0,"",IF(A1889="","Buchungs-ID fehlt",IF(SUMPRODUCT(--($A$2:$A$2001=A1889))&gt;1,"Doppelte Buchungs-ID",IF(B1889="","Gutschein-ID fehlt",IF(SUMPRODUCT(--('Gutscheine'!$A$2:$A$501=B1889))=0,"Unbekannte Gutschein-ID",IF(SUMPRODUCT(--('Gutscheine'!$A$2:$A$501=B1889))&gt;1,"Gutschein-ID steht doppelt auf „Gutscheine“",IF(NOT(ISNUMBER(C1889)),"Datum fehlt oder ist kein Datum",IF(OR(C1889&lt;DATE(2000,1,1),C1889&gt;DATE(2100,12,31)),"Datum außerhalb des gültigen Bereichs",IF(NOT(ISNUMBER(D1889)),"Betrag fehlt oder ist keine Zahl",IF(D1889&lt;=0,"Betrag muss über 0 liegen",IF(ROUND(D1889,2)&lt;&gt;D1889,"Betrag hat mehr als 2 Nachkommastellen",IF(C1889&lt;SUMPRODUCT(--('Gutscheine'!$A$2:$A$501=B1889),'Gutscheine'!$B$2:$B$501),"Vor dem Ausgabedatum eingelöst",IF(ROUND(SUMPRODUCT(--($B$2:B1889=B1889),$D$2:D1889),2)&gt;ROUND(SUMPRODUCT(--('Gutscheine'!$A$2:$A$501=B1889),'Gutscheine'!$C$2:$C$501),2),"Übersteigt das Restguthaben","OK")))))))))))))</f>
        <v/>
      </c>
    </row>
    <row r="1890" spans="1:5">
      <c r="A1890" s="7"/>
      <c r="B1890" s="7"/>
      <c r="C1890" s="8"/>
      <c r="D1890" s="9"/>
      <c r="E1890" s="11">
        <f>IF(COUNTA(A1890:D1890)=0,"",IF(A1890="","Buchungs-ID fehlt",IF(SUMPRODUCT(--($A$2:$A$2001=A1890))&gt;1,"Doppelte Buchungs-ID",IF(B1890="","Gutschein-ID fehlt",IF(SUMPRODUCT(--('Gutscheine'!$A$2:$A$501=B1890))=0,"Unbekannte Gutschein-ID",IF(SUMPRODUCT(--('Gutscheine'!$A$2:$A$501=B1890))&gt;1,"Gutschein-ID steht doppelt auf „Gutscheine“",IF(NOT(ISNUMBER(C1890)),"Datum fehlt oder ist kein Datum",IF(OR(C1890&lt;DATE(2000,1,1),C1890&gt;DATE(2100,12,31)),"Datum außerhalb des gültigen Bereichs",IF(NOT(ISNUMBER(D1890)),"Betrag fehlt oder ist keine Zahl",IF(D1890&lt;=0,"Betrag muss über 0 liegen",IF(ROUND(D1890,2)&lt;&gt;D1890,"Betrag hat mehr als 2 Nachkommastellen",IF(C1890&lt;SUMPRODUCT(--('Gutscheine'!$A$2:$A$501=B1890),'Gutscheine'!$B$2:$B$501),"Vor dem Ausgabedatum eingelöst",IF(ROUND(SUMPRODUCT(--($B$2:B1890=B1890),$D$2:D1890),2)&gt;ROUND(SUMPRODUCT(--('Gutscheine'!$A$2:$A$501=B1890),'Gutscheine'!$C$2:$C$501),2),"Übersteigt das Restguthaben","OK")))))))))))))</f>
        <v/>
      </c>
    </row>
    <row r="1891" spans="1:5">
      <c r="A1891" s="7"/>
      <c r="B1891" s="7"/>
      <c r="C1891" s="8"/>
      <c r="D1891" s="9"/>
      <c r="E1891" s="11">
        <f>IF(COUNTA(A1891:D1891)=0,"",IF(A1891="","Buchungs-ID fehlt",IF(SUMPRODUCT(--($A$2:$A$2001=A1891))&gt;1,"Doppelte Buchungs-ID",IF(B1891="","Gutschein-ID fehlt",IF(SUMPRODUCT(--('Gutscheine'!$A$2:$A$501=B1891))=0,"Unbekannte Gutschein-ID",IF(SUMPRODUCT(--('Gutscheine'!$A$2:$A$501=B1891))&gt;1,"Gutschein-ID steht doppelt auf „Gutscheine“",IF(NOT(ISNUMBER(C1891)),"Datum fehlt oder ist kein Datum",IF(OR(C1891&lt;DATE(2000,1,1),C1891&gt;DATE(2100,12,31)),"Datum außerhalb des gültigen Bereichs",IF(NOT(ISNUMBER(D1891)),"Betrag fehlt oder ist keine Zahl",IF(D1891&lt;=0,"Betrag muss über 0 liegen",IF(ROUND(D1891,2)&lt;&gt;D1891,"Betrag hat mehr als 2 Nachkommastellen",IF(C1891&lt;SUMPRODUCT(--('Gutscheine'!$A$2:$A$501=B1891),'Gutscheine'!$B$2:$B$501),"Vor dem Ausgabedatum eingelöst",IF(ROUND(SUMPRODUCT(--($B$2:B1891=B1891),$D$2:D1891),2)&gt;ROUND(SUMPRODUCT(--('Gutscheine'!$A$2:$A$501=B1891),'Gutscheine'!$C$2:$C$501),2),"Übersteigt das Restguthaben","OK")))))))))))))</f>
        <v/>
      </c>
    </row>
    <row r="1892" spans="1:5">
      <c r="A1892" s="7"/>
      <c r="B1892" s="7"/>
      <c r="C1892" s="8"/>
      <c r="D1892" s="9"/>
      <c r="E1892" s="11">
        <f>IF(COUNTA(A1892:D1892)=0,"",IF(A1892="","Buchungs-ID fehlt",IF(SUMPRODUCT(--($A$2:$A$2001=A1892))&gt;1,"Doppelte Buchungs-ID",IF(B1892="","Gutschein-ID fehlt",IF(SUMPRODUCT(--('Gutscheine'!$A$2:$A$501=B1892))=0,"Unbekannte Gutschein-ID",IF(SUMPRODUCT(--('Gutscheine'!$A$2:$A$501=B1892))&gt;1,"Gutschein-ID steht doppelt auf „Gutscheine“",IF(NOT(ISNUMBER(C1892)),"Datum fehlt oder ist kein Datum",IF(OR(C1892&lt;DATE(2000,1,1),C1892&gt;DATE(2100,12,31)),"Datum außerhalb des gültigen Bereichs",IF(NOT(ISNUMBER(D1892)),"Betrag fehlt oder ist keine Zahl",IF(D1892&lt;=0,"Betrag muss über 0 liegen",IF(ROUND(D1892,2)&lt;&gt;D1892,"Betrag hat mehr als 2 Nachkommastellen",IF(C1892&lt;SUMPRODUCT(--('Gutscheine'!$A$2:$A$501=B1892),'Gutscheine'!$B$2:$B$501),"Vor dem Ausgabedatum eingelöst",IF(ROUND(SUMPRODUCT(--($B$2:B1892=B1892),$D$2:D1892),2)&gt;ROUND(SUMPRODUCT(--('Gutscheine'!$A$2:$A$501=B1892),'Gutscheine'!$C$2:$C$501),2),"Übersteigt das Restguthaben","OK")))))))))))))</f>
        <v/>
      </c>
    </row>
    <row r="1893" spans="1:5">
      <c r="A1893" s="7"/>
      <c r="B1893" s="7"/>
      <c r="C1893" s="8"/>
      <c r="D1893" s="9"/>
      <c r="E1893" s="11">
        <f>IF(COUNTA(A1893:D1893)=0,"",IF(A1893="","Buchungs-ID fehlt",IF(SUMPRODUCT(--($A$2:$A$2001=A1893))&gt;1,"Doppelte Buchungs-ID",IF(B1893="","Gutschein-ID fehlt",IF(SUMPRODUCT(--('Gutscheine'!$A$2:$A$501=B1893))=0,"Unbekannte Gutschein-ID",IF(SUMPRODUCT(--('Gutscheine'!$A$2:$A$501=B1893))&gt;1,"Gutschein-ID steht doppelt auf „Gutscheine“",IF(NOT(ISNUMBER(C1893)),"Datum fehlt oder ist kein Datum",IF(OR(C1893&lt;DATE(2000,1,1),C1893&gt;DATE(2100,12,31)),"Datum außerhalb des gültigen Bereichs",IF(NOT(ISNUMBER(D1893)),"Betrag fehlt oder ist keine Zahl",IF(D1893&lt;=0,"Betrag muss über 0 liegen",IF(ROUND(D1893,2)&lt;&gt;D1893,"Betrag hat mehr als 2 Nachkommastellen",IF(C1893&lt;SUMPRODUCT(--('Gutscheine'!$A$2:$A$501=B1893),'Gutscheine'!$B$2:$B$501),"Vor dem Ausgabedatum eingelöst",IF(ROUND(SUMPRODUCT(--($B$2:B1893=B1893),$D$2:D1893),2)&gt;ROUND(SUMPRODUCT(--('Gutscheine'!$A$2:$A$501=B1893),'Gutscheine'!$C$2:$C$501),2),"Übersteigt das Restguthaben","OK")))))))))))))</f>
        <v/>
      </c>
    </row>
    <row r="1894" spans="1:5">
      <c r="A1894" s="7"/>
      <c r="B1894" s="7"/>
      <c r="C1894" s="8"/>
      <c r="D1894" s="9"/>
      <c r="E1894" s="11">
        <f>IF(COUNTA(A1894:D1894)=0,"",IF(A1894="","Buchungs-ID fehlt",IF(SUMPRODUCT(--($A$2:$A$2001=A1894))&gt;1,"Doppelte Buchungs-ID",IF(B1894="","Gutschein-ID fehlt",IF(SUMPRODUCT(--('Gutscheine'!$A$2:$A$501=B1894))=0,"Unbekannte Gutschein-ID",IF(SUMPRODUCT(--('Gutscheine'!$A$2:$A$501=B1894))&gt;1,"Gutschein-ID steht doppelt auf „Gutscheine“",IF(NOT(ISNUMBER(C1894)),"Datum fehlt oder ist kein Datum",IF(OR(C1894&lt;DATE(2000,1,1),C1894&gt;DATE(2100,12,31)),"Datum außerhalb des gültigen Bereichs",IF(NOT(ISNUMBER(D1894)),"Betrag fehlt oder ist keine Zahl",IF(D1894&lt;=0,"Betrag muss über 0 liegen",IF(ROUND(D1894,2)&lt;&gt;D1894,"Betrag hat mehr als 2 Nachkommastellen",IF(C1894&lt;SUMPRODUCT(--('Gutscheine'!$A$2:$A$501=B1894),'Gutscheine'!$B$2:$B$501),"Vor dem Ausgabedatum eingelöst",IF(ROUND(SUMPRODUCT(--($B$2:B1894=B1894),$D$2:D1894),2)&gt;ROUND(SUMPRODUCT(--('Gutscheine'!$A$2:$A$501=B1894),'Gutscheine'!$C$2:$C$501),2),"Übersteigt das Restguthaben","OK")))))))))))))</f>
        <v/>
      </c>
    </row>
    <row r="1895" spans="1:5">
      <c r="A1895" s="7"/>
      <c r="B1895" s="7"/>
      <c r="C1895" s="8"/>
      <c r="D1895" s="9"/>
      <c r="E1895" s="11">
        <f>IF(COUNTA(A1895:D1895)=0,"",IF(A1895="","Buchungs-ID fehlt",IF(SUMPRODUCT(--($A$2:$A$2001=A1895))&gt;1,"Doppelte Buchungs-ID",IF(B1895="","Gutschein-ID fehlt",IF(SUMPRODUCT(--('Gutscheine'!$A$2:$A$501=B1895))=0,"Unbekannte Gutschein-ID",IF(SUMPRODUCT(--('Gutscheine'!$A$2:$A$501=B1895))&gt;1,"Gutschein-ID steht doppelt auf „Gutscheine“",IF(NOT(ISNUMBER(C1895)),"Datum fehlt oder ist kein Datum",IF(OR(C1895&lt;DATE(2000,1,1),C1895&gt;DATE(2100,12,31)),"Datum außerhalb des gültigen Bereichs",IF(NOT(ISNUMBER(D1895)),"Betrag fehlt oder ist keine Zahl",IF(D1895&lt;=0,"Betrag muss über 0 liegen",IF(ROUND(D1895,2)&lt;&gt;D1895,"Betrag hat mehr als 2 Nachkommastellen",IF(C1895&lt;SUMPRODUCT(--('Gutscheine'!$A$2:$A$501=B1895),'Gutscheine'!$B$2:$B$501),"Vor dem Ausgabedatum eingelöst",IF(ROUND(SUMPRODUCT(--($B$2:B1895=B1895),$D$2:D1895),2)&gt;ROUND(SUMPRODUCT(--('Gutscheine'!$A$2:$A$501=B1895),'Gutscheine'!$C$2:$C$501),2),"Übersteigt das Restguthaben","OK")))))))))))))</f>
        <v/>
      </c>
    </row>
    <row r="1896" spans="1:5">
      <c r="A1896" s="7"/>
      <c r="B1896" s="7"/>
      <c r="C1896" s="8"/>
      <c r="D1896" s="9"/>
      <c r="E1896" s="11">
        <f>IF(COUNTA(A1896:D1896)=0,"",IF(A1896="","Buchungs-ID fehlt",IF(SUMPRODUCT(--($A$2:$A$2001=A1896))&gt;1,"Doppelte Buchungs-ID",IF(B1896="","Gutschein-ID fehlt",IF(SUMPRODUCT(--('Gutscheine'!$A$2:$A$501=B1896))=0,"Unbekannte Gutschein-ID",IF(SUMPRODUCT(--('Gutscheine'!$A$2:$A$501=B1896))&gt;1,"Gutschein-ID steht doppelt auf „Gutscheine“",IF(NOT(ISNUMBER(C1896)),"Datum fehlt oder ist kein Datum",IF(OR(C1896&lt;DATE(2000,1,1),C1896&gt;DATE(2100,12,31)),"Datum außerhalb des gültigen Bereichs",IF(NOT(ISNUMBER(D1896)),"Betrag fehlt oder ist keine Zahl",IF(D1896&lt;=0,"Betrag muss über 0 liegen",IF(ROUND(D1896,2)&lt;&gt;D1896,"Betrag hat mehr als 2 Nachkommastellen",IF(C1896&lt;SUMPRODUCT(--('Gutscheine'!$A$2:$A$501=B1896),'Gutscheine'!$B$2:$B$501),"Vor dem Ausgabedatum eingelöst",IF(ROUND(SUMPRODUCT(--($B$2:B1896=B1896),$D$2:D1896),2)&gt;ROUND(SUMPRODUCT(--('Gutscheine'!$A$2:$A$501=B1896),'Gutscheine'!$C$2:$C$501),2),"Übersteigt das Restguthaben","OK")))))))))))))</f>
        <v/>
      </c>
    </row>
    <row r="1897" spans="1:5">
      <c r="A1897" s="7"/>
      <c r="B1897" s="7"/>
      <c r="C1897" s="8"/>
      <c r="D1897" s="9"/>
      <c r="E1897" s="11">
        <f>IF(COUNTA(A1897:D1897)=0,"",IF(A1897="","Buchungs-ID fehlt",IF(SUMPRODUCT(--($A$2:$A$2001=A1897))&gt;1,"Doppelte Buchungs-ID",IF(B1897="","Gutschein-ID fehlt",IF(SUMPRODUCT(--('Gutscheine'!$A$2:$A$501=B1897))=0,"Unbekannte Gutschein-ID",IF(SUMPRODUCT(--('Gutscheine'!$A$2:$A$501=B1897))&gt;1,"Gutschein-ID steht doppelt auf „Gutscheine“",IF(NOT(ISNUMBER(C1897)),"Datum fehlt oder ist kein Datum",IF(OR(C1897&lt;DATE(2000,1,1),C1897&gt;DATE(2100,12,31)),"Datum außerhalb des gültigen Bereichs",IF(NOT(ISNUMBER(D1897)),"Betrag fehlt oder ist keine Zahl",IF(D1897&lt;=0,"Betrag muss über 0 liegen",IF(ROUND(D1897,2)&lt;&gt;D1897,"Betrag hat mehr als 2 Nachkommastellen",IF(C1897&lt;SUMPRODUCT(--('Gutscheine'!$A$2:$A$501=B1897),'Gutscheine'!$B$2:$B$501),"Vor dem Ausgabedatum eingelöst",IF(ROUND(SUMPRODUCT(--($B$2:B1897=B1897),$D$2:D1897),2)&gt;ROUND(SUMPRODUCT(--('Gutscheine'!$A$2:$A$501=B1897),'Gutscheine'!$C$2:$C$501),2),"Übersteigt das Restguthaben","OK")))))))))))))</f>
        <v/>
      </c>
    </row>
    <row r="1898" spans="1:5">
      <c r="A1898" s="7"/>
      <c r="B1898" s="7"/>
      <c r="C1898" s="8"/>
      <c r="D1898" s="9"/>
      <c r="E1898" s="11">
        <f>IF(COUNTA(A1898:D1898)=0,"",IF(A1898="","Buchungs-ID fehlt",IF(SUMPRODUCT(--($A$2:$A$2001=A1898))&gt;1,"Doppelte Buchungs-ID",IF(B1898="","Gutschein-ID fehlt",IF(SUMPRODUCT(--('Gutscheine'!$A$2:$A$501=B1898))=0,"Unbekannte Gutschein-ID",IF(SUMPRODUCT(--('Gutscheine'!$A$2:$A$501=B1898))&gt;1,"Gutschein-ID steht doppelt auf „Gutscheine“",IF(NOT(ISNUMBER(C1898)),"Datum fehlt oder ist kein Datum",IF(OR(C1898&lt;DATE(2000,1,1),C1898&gt;DATE(2100,12,31)),"Datum außerhalb des gültigen Bereichs",IF(NOT(ISNUMBER(D1898)),"Betrag fehlt oder ist keine Zahl",IF(D1898&lt;=0,"Betrag muss über 0 liegen",IF(ROUND(D1898,2)&lt;&gt;D1898,"Betrag hat mehr als 2 Nachkommastellen",IF(C1898&lt;SUMPRODUCT(--('Gutscheine'!$A$2:$A$501=B1898),'Gutscheine'!$B$2:$B$501),"Vor dem Ausgabedatum eingelöst",IF(ROUND(SUMPRODUCT(--($B$2:B1898=B1898),$D$2:D1898),2)&gt;ROUND(SUMPRODUCT(--('Gutscheine'!$A$2:$A$501=B1898),'Gutscheine'!$C$2:$C$501),2),"Übersteigt das Restguthaben","OK")))))))))))))</f>
        <v/>
      </c>
    </row>
    <row r="1899" spans="1:5">
      <c r="A1899" s="7"/>
      <c r="B1899" s="7"/>
      <c r="C1899" s="8"/>
      <c r="D1899" s="9"/>
      <c r="E1899" s="11">
        <f>IF(COUNTA(A1899:D1899)=0,"",IF(A1899="","Buchungs-ID fehlt",IF(SUMPRODUCT(--($A$2:$A$2001=A1899))&gt;1,"Doppelte Buchungs-ID",IF(B1899="","Gutschein-ID fehlt",IF(SUMPRODUCT(--('Gutscheine'!$A$2:$A$501=B1899))=0,"Unbekannte Gutschein-ID",IF(SUMPRODUCT(--('Gutscheine'!$A$2:$A$501=B1899))&gt;1,"Gutschein-ID steht doppelt auf „Gutscheine“",IF(NOT(ISNUMBER(C1899)),"Datum fehlt oder ist kein Datum",IF(OR(C1899&lt;DATE(2000,1,1),C1899&gt;DATE(2100,12,31)),"Datum außerhalb des gültigen Bereichs",IF(NOT(ISNUMBER(D1899)),"Betrag fehlt oder ist keine Zahl",IF(D1899&lt;=0,"Betrag muss über 0 liegen",IF(ROUND(D1899,2)&lt;&gt;D1899,"Betrag hat mehr als 2 Nachkommastellen",IF(C1899&lt;SUMPRODUCT(--('Gutscheine'!$A$2:$A$501=B1899),'Gutscheine'!$B$2:$B$501),"Vor dem Ausgabedatum eingelöst",IF(ROUND(SUMPRODUCT(--($B$2:B1899=B1899),$D$2:D1899),2)&gt;ROUND(SUMPRODUCT(--('Gutscheine'!$A$2:$A$501=B1899),'Gutscheine'!$C$2:$C$501),2),"Übersteigt das Restguthaben","OK")))))))))))))</f>
        <v/>
      </c>
    </row>
    <row r="1900" spans="1:5">
      <c r="A1900" s="7"/>
      <c r="B1900" s="7"/>
      <c r="C1900" s="8"/>
      <c r="D1900" s="9"/>
      <c r="E1900" s="11">
        <f>IF(COUNTA(A1900:D1900)=0,"",IF(A1900="","Buchungs-ID fehlt",IF(SUMPRODUCT(--($A$2:$A$2001=A1900))&gt;1,"Doppelte Buchungs-ID",IF(B1900="","Gutschein-ID fehlt",IF(SUMPRODUCT(--('Gutscheine'!$A$2:$A$501=B1900))=0,"Unbekannte Gutschein-ID",IF(SUMPRODUCT(--('Gutscheine'!$A$2:$A$501=B1900))&gt;1,"Gutschein-ID steht doppelt auf „Gutscheine“",IF(NOT(ISNUMBER(C1900)),"Datum fehlt oder ist kein Datum",IF(OR(C1900&lt;DATE(2000,1,1),C1900&gt;DATE(2100,12,31)),"Datum außerhalb des gültigen Bereichs",IF(NOT(ISNUMBER(D1900)),"Betrag fehlt oder ist keine Zahl",IF(D1900&lt;=0,"Betrag muss über 0 liegen",IF(ROUND(D1900,2)&lt;&gt;D1900,"Betrag hat mehr als 2 Nachkommastellen",IF(C1900&lt;SUMPRODUCT(--('Gutscheine'!$A$2:$A$501=B1900),'Gutscheine'!$B$2:$B$501),"Vor dem Ausgabedatum eingelöst",IF(ROUND(SUMPRODUCT(--($B$2:B1900=B1900),$D$2:D1900),2)&gt;ROUND(SUMPRODUCT(--('Gutscheine'!$A$2:$A$501=B1900),'Gutscheine'!$C$2:$C$501),2),"Übersteigt das Restguthaben","OK")))))))))))))</f>
        <v/>
      </c>
    </row>
    <row r="1901" spans="1:5">
      <c r="A1901" s="7"/>
      <c r="B1901" s="7"/>
      <c r="C1901" s="8"/>
      <c r="D1901" s="9"/>
      <c r="E1901" s="11">
        <f>IF(COUNTA(A1901:D1901)=0,"",IF(A1901="","Buchungs-ID fehlt",IF(SUMPRODUCT(--($A$2:$A$2001=A1901))&gt;1,"Doppelte Buchungs-ID",IF(B1901="","Gutschein-ID fehlt",IF(SUMPRODUCT(--('Gutscheine'!$A$2:$A$501=B1901))=0,"Unbekannte Gutschein-ID",IF(SUMPRODUCT(--('Gutscheine'!$A$2:$A$501=B1901))&gt;1,"Gutschein-ID steht doppelt auf „Gutscheine“",IF(NOT(ISNUMBER(C1901)),"Datum fehlt oder ist kein Datum",IF(OR(C1901&lt;DATE(2000,1,1),C1901&gt;DATE(2100,12,31)),"Datum außerhalb des gültigen Bereichs",IF(NOT(ISNUMBER(D1901)),"Betrag fehlt oder ist keine Zahl",IF(D1901&lt;=0,"Betrag muss über 0 liegen",IF(ROUND(D1901,2)&lt;&gt;D1901,"Betrag hat mehr als 2 Nachkommastellen",IF(C1901&lt;SUMPRODUCT(--('Gutscheine'!$A$2:$A$501=B1901),'Gutscheine'!$B$2:$B$501),"Vor dem Ausgabedatum eingelöst",IF(ROUND(SUMPRODUCT(--($B$2:B1901=B1901),$D$2:D1901),2)&gt;ROUND(SUMPRODUCT(--('Gutscheine'!$A$2:$A$501=B1901),'Gutscheine'!$C$2:$C$501),2),"Übersteigt das Restguthaben","OK")))))))))))))</f>
        <v/>
      </c>
    </row>
    <row r="1902" spans="1:5">
      <c r="A1902" s="7"/>
      <c r="B1902" s="7"/>
      <c r="C1902" s="8"/>
      <c r="D1902" s="9"/>
      <c r="E1902" s="11">
        <f>IF(COUNTA(A1902:D1902)=0,"",IF(A1902="","Buchungs-ID fehlt",IF(SUMPRODUCT(--($A$2:$A$2001=A1902))&gt;1,"Doppelte Buchungs-ID",IF(B1902="","Gutschein-ID fehlt",IF(SUMPRODUCT(--('Gutscheine'!$A$2:$A$501=B1902))=0,"Unbekannte Gutschein-ID",IF(SUMPRODUCT(--('Gutscheine'!$A$2:$A$501=B1902))&gt;1,"Gutschein-ID steht doppelt auf „Gutscheine“",IF(NOT(ISNUMBER(C1902)),"Datum fehlt oder ist kein Datum",IF(OR(C1902&lt;DATE(2000,1,1),C1902&gt;DATE(2100,12,31)),"Datum außerhalb des gültigen Bereichs",IF(NOT(ISNUMBER(D1902)),"Betrag fehlt oder ist keine Zahl",IF(D1902&lt;=0,"Betrag muss über 0 liegen",IF(ROUND(D1902,2)&lt;&gt;D1902,"Betrag hat mehr als 2 Nachkommastellen",IF(C1902&lt;SUMPRODUCT(--('Gutscheine'!$A$2:$A$501=B1902),'Gutscheine'!$B$2:$B$501),"Vor dem Ausgabedatum eingelöst",IF(ROUND(SUMPRODUCT(--($B$2:B1902=B1902),$D$2:D1902),2)&gt;ROUND(SUMPRODUCT(--('Gutscheine'!$A$2:$A$501=B1902),'Gutscheine'!$C$2:$C$501),2),"Übersteigt das Restguthaben","OK")))))))))))))</f>
        <v/>
      </c>
    </row>
    <row r="1903" spans="1:5">
      <c r="A1903" s="7"/>
      <c r="B1903" s="7"/>
      <c r="C1903" s="8"/>
      <c r="D1903" s="9"/>
      <c r="E1903" s="11">
        <f>IF(COUNTA(A1903:D1903)=0,"",IF(A1903="","Buchungs-ID fehlt",IF(SUMPRODUCT(--($A$2:$A$2001=A1903))&gt;1,"Doppelte Buchungs-ID",IF(B1903="","Gutschein-ID fehlt",IF(SUMPRODUCT(--('Gutscheine'!$A$2:$A$501=B1903))=0,"Unbekannte Gutschein-ID",IF(SUMPRODUCT(--('Gutscheine'!$A$2:$A$501=B1903))&gt;1,"Gutschein-ID steht doppelt auf „Gutscheine“",IF(NOT(ISNUMBER(C1903)),"Datum fehlt oder ist kein Datum",IF(OR(C1903&lt;DATE(2000,1,1),C1903&gt;DATE(2100,12,31)),"Datum außerhalb des gültigen Bereichs",IF(NOT(ISNUMBER(D1903)),"Betrag fehlt oder ist keine Zahl",IF(D1903&lt;=0,"Betrag muss über 0 liegen",IF(ROUND(D1903,2)&lt;&gt;D1903,"Betrag hat mehr als 2 Nachkommastellen",IF(C1903&lt;SUMPRODUCT(--('Gutscheine'!$A$2:$A$501=B1903),'Gutscheine'!$B$2:$B$501),"Vor dem Ausgabedatum eingelöst",IF(ROUND(SUMPRODUCT(--($B$2:B1903=B1903),$D$2:D1903),2)&gt;ROUND(SUMPRODUCT(--('Gutscheine'!$A$2:$A$501=B1903),'Gutscheine'!$C$2:$C$501),2),"Übersteigt das Restguthaben","OK")))))))))))))</f>
        <v/>
      </c>
    </row>
    <row r="1904" spans="1:5">
      <c r="A1904" s="7"/>
      <c r="B1904" s="7"/>
      <c r="C1904" s="8"/>
      <c r="D1904" s="9"/>
      <c r="E1904" s="11">
        <f>IF(COUNTA(A1904:D1904)=0,"",IF(A1904="","Buchungs-ID fehlt",IF(SUMPRODUCT(--($A$2:$A$2001=A1904))&gt;1,"Doppelte Buchungs-ID",IF(B1904="","Gutschein-ID fehlt",IF(SUMPRODUCT(--('Gutscheine'!$A$2:$A$501=B1904))=0,"Unbekannte Gutschein-ID",IF(SUMPRODUCT(--('Gutscheine'!$A$2:$A$501=B1904))&gt;1,"Gutschein-ID steht doppelt auf „Gutscheine“",IF(NOT(ISNUMBER(C1904)),"Datum fehlt oder ist kein Datum",IF(OR(C1904&lt;DATE(2000,1,1),C1904&gt;DATE(2100,12,31)),"Datum außerhalb des gültigen Bereichs",IF(NOT(ISNUMBER(D1904)),"Betrag fehlt oder ist keine Zahl",IF(D1904&lt;=0,"Betrag muss über 0 liegen",IF(ROUND(D1904,2)&lt;&gt;D1904,"Betrag hat mehr als 2 Nachkommastellen",IF(C1904&lt;SUMPRODUCT(--('Gutscheine'!$A$2:$A$501=B1904),'Gutscheine'!$B$2:$B$501),"Vor dem Ausgabedatum eingelöst",IF(ROUND(SUMPRODUCT(--($B$2:B1904=B1904),$D$2:D1904),2)&gt;ROUND(SUMPRODUCT(--('Gutscheine'!$A$2:$A$501=B1904),'Gutscheine'!$C$2:$C$501),2),"Übersteigt das Restguthaben","OK")))))))))))))</f>
        <v/>
      </c>
    </row>
    <row r="1905" spans="1:5">
      <c r="A1905" s="7"/>
      <c r="B1905" s="7"/>
      <c r="C1905" s="8"/>
      <c r="D1905" s="9"/>
      <c r="E1905" s="11">
        <f>IF(COUNTA(A1905:D1905)=0,"",IF(A1905="","Buchungs-ID fehlt",IF(SUMPRODUCT(--($A$2:$A$2001=A1905))&gt;1,"Doppelte Buchungs-ID",IF(B1905="","Gutschein-ID fehlt",IF(SUMPRODUCT(--('Gutscheine'!$A$2:$A$501=B1905))=0,"Unbekannte Gutschein-ID",IF(SUMPRODUCT(--('Gutscheine'!$A$2:$A$501=B1905))&gt;1,"Gutschein-ID steht doppelt auf „Gutscheine“",IF(NOT(ISNUMBER(C1905)),"Datum fehlt oder ist kein Datum",IF(OR(C1905&lt;DATE(2000,1,1),C1905&gt;DATE(2100,12,31)),"Datum außerhalb des gültigen Bereichs",IF(NOT(ISNUMBER(D1905)),"Betrag fehlt oder ist keine Zahl",IF(D1905&lt;=0,"Betrag muss über 0 liegen",IF(ROUND(D1905,2)&lt;&gt;D1905,"Betrag hat mehr als 2 Nachkommastellen",IF(C1905&lt;SUMPRODUCT(--('Gutscheine'!$A$2:$A$501=B1905),'Gutscheine'!$B$2:$B$501),"Vor dem Ausgabedatum eingelöst",IF(ROUND(SUMPRODUCT(--($B$2:B1905=B1905),$D$2:D1905),2)&gt;ROUND(SUMPRODUCT(--('Gutscheine'!$A$2:$A$501=B1905),'Gutscheine'!$C$2:$C$501),2),"Übersteigt das Restguthaben","OK")))))))))))))</f>
        <v/>
      </c>
    </row>
    <row r="1906" spans="1:5">
      <c r="A1906" s="7"/>
      <c r="B1906" s="7"/>
      <c r="C1906" s="8"/>
      <c r="D1906" s="9"/>
      <c r="E1906" s="11">
        <f>IF(COUNTA(A1906:D1906)=0,"",IF(A1906="","Buchungs-ID fehlt",IF(SUMPRODUCT(--($A$2:$A$2001=A1906))&gt;1,"Doppelte Buchungs-ID",IF(B1906="","Gutschein-ID fehlt",IF(SUMPRODUCT(--('Gutscheine'!$A$2:$A$501=B1906))=0,"Unbekannte Gutschein-ID",IF(SUMPRODUCT(--('Gutscheine'!$A$2:$A$501=B1906))&gt;1,"Gutschein-ID steht doppelt auf „Gutscheine“",IF(NOT(ISNUMBER(C1906)),"Datum fehlt oder ist kein Datum",IF(OR(C1906&lt;DATE(2000,1,1),C1906&gt;DATE(2100,12,31)),"Datum außerhalb des gültigen Bereichs",IF(NOT(ISNUMBER(D1906)),"Betrag fehlt oder ist keine Zahl",IF(D1906&lt;=0,"Betrag muss über 0 liegen",IF(ROUND(D1906,2)&lt;&gt;D1906,"Betrag hat mehr als 2 Nachkommastellen",IF(C1906&lt;SUMPRODUCT(--('Gutscheine'!$A$2:$A$501=B1906),'Gutscheine'!$B$2:$B$501),"Vor dem Ausgabedatum eingelöst",IF(ROUND(SUMPRODUCT(--($B$2:B1906=B1906),$D$2:D1906),2)&gt;ROUND(SUMPRODUCT(--('Gutscheine'!$A$2:$A$501=B1906),'Gutscheine'!$C$2:$C$501),2),"Übersteigt das Restguthaben","OK")))))))))))))</f>
        <v/>
      </c>
    </row>
    <row r="1907" spans="1:5">
      <c r="A1907" s="7"/>
      <c r="B1907" s="7"/>
      <c r="C1907" s="8"/>
      <c r="D1907" s="9"/>
      <c r="E1907" s="11">
        <f>IF(COUNTA(A1907:D1907)=0,"",IF(A1907="","Buchungs-ID fehlt",IF(SUMPRODUCT(--($A$2:$A$2001=A1907))&gt;1,"Doppelte Buchungs-ID",IF(B1907="","Gutschein-ID fehlt",IF(SUMPRODUCT(--('Gutscheine'!$A$2:$A$501=B1907))=0,"Unbekannte Gutschein-ID",IF(SUMPRODUCT(--('Gutscheine'!$A$2:$A$501=B1907))&gt;1,"Gutschein-ID steht doppelt auf „Gutscheine“",IF(NOT(ISNUMBER(C1907)),"Datum fehlt oder ist kein Datum",IF(OR(C1907&lt;DATE(2000,1,1),C1907&gt;DATE(2100,12,31)),"Datum außerhalb des gültigen Bereichs",IF(NOT(ISNUMBER(D1907)),"Betrag fehlt oder ist keine Zahl",IF(D1907&lt;=0,"Betrag muss über 0 liegen",IF(ROUND(D1907,2)&lt;&gt;D1907,"Betrag hat mehr als 2 Nachkommastellen",IF(C1907&lt;SUMPRODUCT(--('Gutscheine'!$A$2:$A$501=B1907),'Gutscheine'!$B$2:$B$501),"Vor dem Ausgabedatum eingelöst",IF(ROUND(SUMPRODUCT(--($B$2:B1907=B1907),$D$2:D1907),2)&gt;ROUND(SUMPRODUCT(--('Gutscheine'!$A$2:$A$501=B1907),'Gutscheine'!$C$2:$C$501),2),"Übersteigt das Restguthaben","OK")))))))))))))</f>
        <v/>
      </c>
    </row>
    <row r="1908" spans="1:5">
      <c r="A1908" s="7"/>
      <c r="B1908" s="7"/>
      <c r="C1908" s="8"/>
      <c r="D1908" s="9"/>
      <c r="E1908" s="11">
        <f>IF(COUNTA(A1908:D1908)=0,"",IF(A1908="","Buchungs-ID fehlt",IF(SUMPRODUCT(--($A$2:$A$2001=A1908))&gt;1,"Doppelte Buchungs-ID",IF(B1908="","Gutschein-ID fehlt",IF(SUMPRODUCT(--('Gutscheine'!$A$2:$A$501=B1908))=0,"Unbekannte Gutschein-ID",IF(SUMPRODUCT(--('Gutscheine'!$A$2:$A$501=B1908))&gt;1,"Gutschein-ID steht doppelt auf „Gutscheine“",IF(NOT(ISNUMBER(C1908)),"Datum fehlt oder ist kein Datum",IF(OR(C1908&lt;DATE(2000,1,1),C1908&gt;DATE(2100,12,31)),"Datum außerhalb des gültigen Bereichs",IF(NOT(ISNUMBER(D1908)),"Betrag fehlt oder ist keine Zahl",IF(D1908&lt;=0,"Betrag muss über 0 liegen",IF(ROUND(D1908,2)&lt;&gt;D1908,"Betrag hat mehr als 2 Nachkommastellen",IF(C1908&lt;SUMPRODUCT(--('Gutscheine'!$A$2:$A$501=B1908),'Gutscheine'!$B$2:$B$501),"Vor dem Ausgabedatum eingelöst",IF(ROUND(SUMPRODUCT(--($B$2:B1908=B1908),$D$2:D1908),2)&gt;ROUND(SUMPRODUCT(--('Gutscheine'!$A$2:$A$501=B1908),'Gutscheine'!$C$2:$C$501),2),"Übersteigt das Restguthaben","OK")))))))))))))</f>
        <v/>
      </c>
    </row>
    <row r="1909" spans="1:5">
      <c r="A1909" s="7"/>
      <c r="B1909" s="7"/>
      <c r="C1909" s="8"/>
      <c r="D1909" s="9"/>
      <c r="E1909" s="11">
        <f>IF(COUNTA(A1909:D1909)=0,"",IF(A1909="","Buchungs-ID fehlt",IF(SUMPRODUCT(--($A$2:$A$2001=A1909))&gt;1,"Doppelte Buchungs-ID",IF(B1909="","Gutschein-ID fehlt",IF(SUMPRODUCT(--('Gutscheine'!$A$2:$A$501=B1909))=0,"Unbekannte Gutschein-ID",IF(SUMPRODUCT(--('Gutscheine'!$A$2:$A$501=B1909))&gt;1,"Gutschein-ID steht doppelt auf „Gutscheine“",IF(NOT(ISNUMBER(C1909)),"Datum fehlt oder ist kein Datum",IF(OR(C1909&lt;DATE(2000,1,1),C1909&gt;DATE(2100,12,31)),"Datum außerhalb des gültigen Bereichs",IF(NOT(ISNUMBER(D1909)),"Betrag fehlt oder ist keine Zahl",IF(D1909&lt;=0,"Betrag muss über 0 liegen",IF(ROUND(D1909,2)&lt;&gt;D1909,"Betrag hat mehr als 2 Nachkommastellen",IF(C1909&lt;SUMPRODUCT(--('Gutscheine'!$A$2:$A$501=B1909),'Gutscheine'!$B$2:$B$501),"Vor dem Ausgabedatum eingelöst",IF(ROUND(SUMPRODUCT(--($B$2:B1909=B1909),$D$2:D1909),2)&gt;ROUND(SUMPRODUCT(--('Gutscheine'!$A$2:$A$501=B1909),'Gutscheine'!$C$2:$C$501),2),"Übersteigt das Restguthaben","OK")))))))))))))</f>
        <v/>
      </c>
    </row>
    <row r="1910" spans="1:5">
      <c r="A1910" s="7"/>
      <c r="B1910" s="7"/>
      <c r="C1910" s="8"/>
      <c r="D1910" s="9"/>
      <c r="E1910" s="11">
        <f>IF(COUNTA(A1910:D1910)=0,"",IF(A1910="","Buchungs-ID fehlt",IF(SUMPRODUCT(--($A$2:$A$2001=A1910))&gt;1,"Doppelte Buchungs-ID",IF(B1910="","Gutschein-ID fehlt",IF(SUMPRODUCT(--('Gutscheine'!$A$2:$A$501=B1910))=0,"Unbekannte Gutschein-ID",IF(SUMPRODUCT(--('Gutscheine'!$A$2:$A$501=B1910))&gt;1,"Gutschein-ID steht doppelt auf „Gutscheine“",IF(NOT(ISNUMBER(C1910)),"Datum fehlt oder ist kein Datum",IF(OR(C1910&lt;DATE(2000,1,1),C1910&gt;DATE(2100,12,31)),"Datum außerhalb des gültigen Bereichs",IF(NOT(ISNUMBER(D1910)),"Betrag fehlt oder ist keine Zahl",IF(D1910&lt;=0,"Betrag muss über 0 liegen",IF(ROUND(D1910,2)&lt;&gt;D1910,"Betrag hat mehr als 2 Nachkommastellen",IF(C1910&lt;SUMPRODUCT(--('Gutscheine'!$A$2:$A$501=B1910),'Gutscheine'!$B$2:$B$501),"Vor dem Ausgabedatum eingelöst",IF(ROUND(SUMPRODUCT(--($B$2:B1910=B1910),$D$2:D1910),2)&gt;ROUND(SUMPRODUCT(--('Gutscheine'!$A$2:$A$501=B1910),'Gutscheine'!$C$2:$C$501),2),"Übersteigt das Restguthaben","OK")))))))))))))</f>
        <v/>
      </c>
    </row>
    <row r="1911" spans="1:5">
      <c r="A1911" s="7"/>
      <c r="B1911" s="7"/>
      <c r="C1911" s="8"/>
      <c r="D1911" s="9"/>
      <c r="E1911" s="11">
        <f>IF(COUNTA(A1911:D1911)=0,"",IF(A1911="","Buchungs-ID fehlt",IF(SUMPRODUCT(--($A$2:$A$2001=A1911))&gt;1,"Doppelte Buchungs-ID",IF(B1911="","Gutschein-ID fehlt",IF(SUMPRODUCT(--('Gutscheine'!$A$2:$A$501=B1911))=0,"Unbekannte Gutschein-ID",IF(SUMPRODUCT(--('Gutscheine'!$A$2:$A$501=B1911))&gt;1,"Gutschein-ID steht doppelt auf „Gutscheine“",IF(NOT(ISNUMBER(C1911)),"Datum fehlt oder ist kein Datum",IF(OR(C1911&lt;DATE(2000,1,1),C1911&gt;DATE(2100,12,31)),"Datum außerhalb des gültigen Bereichs",IF(NOT(ISNUMBER(D1911)),"Betrag fehlt oder ist keine Zahl",IF(D1911&lt;=0,"Betrag muss über 0 liegen",IF(ROUND(D1911,2)&lt;&gt;D1911,"Betrag hat mehr als 2 Nachkommastellen",IF(C1911&lt;SUMPRODUCT(--('Gutscheine'!$A$2:$A$501=B1911),'Gutscheine'!$B$2:$B$501),"Vor dem Ausgabedatum eingelöst",IF(ROUND(SUMPRODUCT(--($B$2:B1911=B1911),$D$2:D1911),2)&gt;ROUND(SUMPRODUCT(--('Gutscheine'!$A$2:$A$501=B1911),'Gutscheine'!$C$2:$C$501),2),"Übersteigt das Restguthaben","OK")))))))))))))</f>
        <v/>
      </c>
    </row>
    <row r="1912" spans="1:5">
      <c r="A1912" s="7"/>
      <c r="B1912" s="7"/>
      <c r="C1912" s="8"/>
      <c r="D1912" s="9"/>
      <c r="E1912" s="11">
        <f>IF(COUNTA(A1912:D1912)=0,"",IF(A1912="","Buchungs-ID fehlt",IF(SUMPRODUCT(--($A$2:$A$2001=A1912))&gt;1,"Doppelte Buchungs-ID",IF(B1912="","Gutschein-ID fehlt",IF(SUMPRODUCT(--('Gutscheine'!$A$2:$A$501=B1912))=0,"Unbekannte Gutschein-ID",IF(SUMPRODUCT(--('Gutscheine'!$A$2:$A$501=B1912))&gt;1,"Gutschein-ID steht doppelt auf „Gutscheine“",IF(NOT(ISNUMBER(C1912)),"Datum fehlt oder ist kein Datum",IF(OR(C1912&lt;DATE(2000,1,1),C1912&gt;DATE(2100,12,31)),"Datum außerhalb des gültigen Bereichs",IF(NOT(ISNUMBER(D1912)),"Betrag fehlt oder ist keine Zahl",IF(D1912&lt;=0,"Betrag muss über 0 liegen",IF(ROUND(D1912,2)&lt;&gt;D1912,"Betrag hat mehr als 2 Nachkommastellen",IF(C1912&lt;SUMPRODUCT(--('Gutscheine'!$A$2:$A$501=B1912),'Gutscheine'!$B$2:$B$501),"Vor dem Ausgabedatum eingelöst",IF(ROUND(SUMPRODUCT(--($B$2:B1912=B1912),$D$2:D1912),2)&gt;ROUND(SUMPRODUCT(--('Gutscheine'!$A$2:$A$501=B1912),'Gutscheine'!$C$2:$C$501),2),"Übersteigt das Restguthaben","OK")))))))))))))</f>
        <v/>
      </c>
    </row>
    <row r="1913" spans="1:5">
      <c r="A1913" s="7"/>
      <c r="B1913" s="7"/>
      <c r="C1913" s="8"/>
      <c r="D1913" s="9"/>
      <c r="E1913" s="11">
        <f>IF(COUNTA(A1913:D1913)=0,"",IF(A1913="","Buchungs-ID fehlt",IF(SUMPRODUCT(--($A$2:$A$2001=A1913))&gt;1,"Doppelte Buchungs-ID",IF(B1913="","Gutschein-ID fehlt",IF(SUMPRODUCT(--('Gutscheine'!$A$2:$A$501=B1913))=0,"Unbekannte Gutschein-ID",IF(SUMPRODUCT(--('Gutscheine'!$A$2:$A$501=B1913))&gt;1,"Gutschein-ID steht doppelt auf „Gutscheine“",IF(NOT(ISNUMBER(C1913)),"Datum fehlt oder ist kein Datum",IF(OR(C1913&lt;DATE(2000,1,1),C1913&gt;DATE(2100,12,31)),"Datum außerhalb des gültigen Bereichs",IF(NOT(ISNUMBER(D1913)),"Betrag fehlt oder ist keine Zahl",IF(D1913&lt;=0,"Betrag muss über 0 liegen",IF(ROUND(D1913,2)&lt;&gt;D1913,"Betrag hat mehr als 2 Nachkommastellen",IF(C1913&lt;SUMPRODUCT(--('Gutscheine'!$A$2:$A$501=B1913),'Gutscheine'!$B$2:$B$501),"Vor dem Ausgabedatum eingelöst",IF(ROUND(SUMPRODUCT(--($B$2:B1913=B1913),$D$2:D1913),2)&gt;ROUND(SUMPRODUCT(--('Gutscheine'!$A$2:$A$501=B1913),'Gutscheine'!$C$2:$C$501),2),"Übersteigt das Restguthaben","OK")))))))))))))</f>
        <v/>
      </c>
    </row>
    <row r="1914" spans="1:5">
      <c r="A1914" s="7"/>
      <c r="B1914" s="7"/>
      <c r="C1914" s="8"/>
      <c r="D1914" s="9"/>
      <c r="E1914" s="11">
        <f>IF(COUNTA(A1914:D1914)=0,"",IF(A1914="","Buchungs-ID fehlt",IF(SUMPRODUCT(--($A$2:$A$2001=A1914))&gt;1,"Doppelte Buchungs-ID",IF(B1914="","Gutschein-ID fehlt",IF(SUMPRODUCT(--('Gutscheine'!$A$2:$A$501=B1914))=0,"Unbekannte Gutschein-ID",IF(SUMPRODUCT(--('Gutscheine'!$A$2:$A$501=B1914))&gt;1,"Gutschein-ID steht doppelt auf „Gutscheine“",IF(NOT(ISNUMBER(C1914)),"Datum fehlt oder ist kein Datum",IF(OR(C1914&lt;DATE(2000,1,1),C1914&gt;DATE(2100,12,31)),"Datum außerhalb des gültigen Bereichs",IF(NOT(ISNUMBER(D1914)),"Betrag fehlt oder ist keine Zahl",IF(D1914&lt;=0,"Betrag muss über 0 liegen",IF(ROUND(D1914,2)&lt;&gt;D1914,"Betrag hat mehr als 2 Nachkommastellen",IF(C1914&lt;SUMPRODUCT(--('Gutscheine'!$A$2:$A$501=B1914),'Gutscheine'!$B$2:$B$501),"Vor dem Ausgabedatum eingelöst",IF(ROUND(SUMPRODUCT(--($B$2:B1914=B1914),$D$2:D1914),2)&gt;ROUND(SUMPRODUCT(--('Gutscheine'!$A$2:$A$501=B1914),'Gutscheine'!$C$2:$C$501),2),"Übersteigt das Restguthaben","OK")))))))))))))</f>
        <v/>
      </c>
    </row>
    <row r="1915" spans="1:5">
      <c r="A1915" s="7"/>
      <c r="B1915" s="7"/>
      <c r="C1915" s="8"/>
      <c r="D1915" s="9"/>
      <c r="E1915" s="11">
        <f>IF(COUNTA(A1915:D1915)=0,"",IF(A1915="","Buchungs-ID fehlt",IF(SUMPRODUCT(--($A$2:$A$2001=A1915))&gt;1,"Doppelte Buchungs-ID",IF(B1915="","Gutschein-ID fehlt",IF(SUMPRODUCT(--('Gutscheine'!$A$2:$A$501=B1915))=0,"Unbekannte Gutschein-ID",IF(SUMPRODUCT(--('Gutscheine'!$A$2:$A$501=B1915))&gt;1,"Gutschein-ID steht doppelt auf „Gutscheine“",IF(NOT(ISNUMBER(C1915)),"Datum fehlt oder ist kein Datum",IF(OR(C1915&lt;DATE(2000,1,1),C1915&gt;DATE(2100,12,31)),"Datum außerhalb des gültigen Bereichs",IF(NOT(ISNUMBER(D1915)),"Betrag fehlt oder ist keine Zahl",IF(D1915&lt;=0,"Betrag muss über 0 liegen",IF(ROUND(D1915,2)&lt;&gt;D1915,"Betrag hat mehr als 2 Nachkommastellen",IF(C1915&lt;SUMPRODUCT(--('Gutscheine'!$A$2:$A$501=B1915),'Gutscheine'!$B$2:$B$501),"Vor dem Ausgabedatum eingelöst",IF(ROUND(SUMPRODUCT(--($B$2:B1915=B1915),$D$2:D1915),2)&gt;ROUND(SUMPRODUCT(--('Gutscheine'!$A$2:$A$501=B1915),'Gutscheine'!$C$2:$C$501),2),"Übersteigt das Restguthaben","OK")))))))))))))</f>
        <v/>
      </c>
    </row>
    <row r="1916" spans="1:5">
      <c r="A1916" s="7"/>
      <c r="B1916" s="7"/>
      <c r="C1916" s="8"/>
      <c r="D1916" s="9"/>
      <c r="E1916" s="11">
        <f>IF(COUNTA(A1916:D1916)=0,"",IF(A1916="","Buchungs-ID fehlt",IF(SUMPRODUCT(--($A$2:$A$2001=A1916))&gt;1,"Doppelte Buchungs-ID",IF(B1916="","Gutschein-ID fehlt",IF(SUMPRODUCT(--('Gutscheine'!$A$2:$A$501=B1916))=0,"Unbekannte Gutschein-ID",IF(SUMPRODUCT(--('Gutscheine'!$A$2:$A$501=B1916))&gt;1,"Gutschein-ID steht doppelt auf „Gutscheine“",IF(NOT(ISNUMBER(C1916)),"Datum fehlt oder ist kein Datum",IF(OR(C1916&lt;DATE(2000,1,1),C1916&gt;DATE(2100,12,31)),"Datum außerhalb des gültigen Bereichs",IF(NOT(ISNUMBER(D1916)),"Betrag fehlt oder ist keine Zahl",IF(D1916&lt;=0,"Betrag muss über 0 liegen",IF(ROUND(D1916,2)&lt;&gt;D1916,"Betrag hat mehr als 2 Nachkommastellen",IF(C1916&lt;SUMPRODUCT(--('Gutscheine'!$A$2:$A$501=B1916),'Gutscheine'!$B$2:$B$501),"Vor dem Ausgabedatum eingelöst",IF(ROUND(SUMPRODUCT(--($B$2:B1916=B1916),$D$2:D1916),2)&gt;ROUND(SUMPRODUCT(--('Gutscheine'!$A$2:$A$501=B1916),'Gutscheine'!$C$2:$C$501),2),"Übersteigt das Restguthaben","OK")))))))))))))</f>
        <v/>
      </c>
    </row>
    <row r="1917" spans="1:5">
      <c r="A1917" s="7"/>
      <c r="B1917" s="7"/>
      <c r="C1917" s="8"/>
      <c r="D1917" s="9"/>
      <c r="E1917" s="11">
        <f>IF(COUNTA(A1917:D1917)=0,"",IF(A1917="","Buchungs-ID fehlt",IF(SUMPRODUCT(--($A$2:$A$2001=A1917))&gt;1,"Doppelte Buchungs-ID",IF(B1917="","Gutschein-ID fehlt",IF(SUMPRODUCT(--('Gutscheine'!$A$2:$A$501=B1917))=0,"Unbekannte Gutschein-ID",IF(SUMPRODUCT(--('Gutscheine'!$A$2:$A$501=B1917))&gt;1,"Gutschein-ID steht doppelt auf „Gutscheine“",IF(NOT(ISNUMBER(C1917)),"Datum fehlt oder ist kein Datum",IF(OR(C1917&lt;DATE(2000,1,1),C1917&gt;DATE(2100,12,31)),"Datum außerhalb des gültigen Bereichs",IF(NOT(ISNUMBER(D1917)),"Betrag fehlt oder ist keine Zahl",IF(D1917&lt;=0,"Betrag muss über 0 liegen",IF(ROUND(D1917,2)&lt;&gt;D1917,"Betrag hat mehr als 2 Nachkommastellen",IF(C1917&lt;SUMPRODUCT(--('Gutscheine'!$A$2:$A$501=B1917),'Gutscheine'!$B$2:$B$501),"Vor dem Ausgabedatum eingelöst",IF(ROUND(SUMPRODUCT(--($B$2:B1917=B1917),$D$2:D1917),2)&gt;ROUND(SUMPRODUCT(--('Gutscheine'!$A$2:$A$501=B1917),'Gutscheine'!$C$2:$C$501),2),"Übersteigt das Restguthaben","OK")))))))))))))</f>
        <v/>
      </c>
    </row>
    <row r="1918" spans="1:5">
      <c r="A1918" s="7"/>
      <c r="B1918" s="7"/>
      <c r="C1918" s="8"/>
      <c r="D1918" s="9"/>
      <c r="E1918" s="11">
        <f>IF(COUNTA(A1918:D1918)=0,"",IF(A1918="","Buchungs-ID fehlt",IF(SUMPRODUCT(--($A$2:$A$2001=A1918))&gt;1,"Doppelte Buchungs-ID",IF(B1918="","Gutschein-ID fehlt",IF(SUMPRODUCT(--('Gutscheine'!$A$2:$A$501=B1918))=0,"Unbekannte Gutschein-ID",IF(SUMPRODUCT(--('Gutscheine'!$A$2:$A$501=B1918))&gt;1,"Gutschein-ID steht doppelt auf „Gutscheine“",IF(NOT(ISNUMBER(C1918)),"Datum fehlt oder ist kein Datum",IF(OR(C1918&lt;DATE(2000,1,1),C1918&gt;DATE(2100,12,31)),"Datum außerhalb des gültigen Bereichs",IF(NOT(ISNUMBER(D1918)),"Betrag fehlt oder ist keine Zahl",IF(D1918&lt;=0,"Betrag muss über 0 liegen",IF(ROUND(D1918,2)&lt;&gt;D1918,"Betrag hat mehr als 2 Nachkommastellen",IF(C1918&lt;SUMPRODUCT(--('Gutscheine'!$A$2:$A$501=B1918),'Gutscheine'!$B$2:$B$501),"Vor dem Ausgabedatum eingelöst",IF(ROUND(SUMPRODUCT(--($B$2:B1918=B1918),$D$2:D1918),2)&gt;ROUND(SUMPRODUCT(--('Gutscheine'!$A$2:$A$501=B1918),'Gutscheine'!$C$2:$C$501),2),"Übersteigt das Restguthaben","OK")))))))))))))</f>
        <v/>
      </c>
    </row>
    <row r="1919" spans="1:5">
      <c r="A1919" s="7"/>
      <c r="B1919" s="7"/>
      <c r="C1919" s="8"/>
      <c r="D1919" s="9"/>
      <c r="E1919" s="11">
        <f>IF(COUNTA(A1919:D1919)=0,"",IF(A1919="","Buchungs-ID fehlt",IF(SUMPRODUCT(--($A$2:$A$2001=A1919))&gt;1,"Doppelte Buchungs-ID",IF(B1919="","Gutschein-ID fehlt",IF(SUMPRODUCT(--('Gutscheine'!$A$2:$A$501=B1919))=0,"Unbekannte Gutschein-ID",IF(SUMPRODUCT(--('Gutscheine'!$A$2:$A$501=B1919))&gt;1,"Gutschein-ID steht doppelt auf „Gutscheine“",IF(NOT(ISNUMBER(C1919)),"Datum fehlt oder ist kein Datum",IF(OR(C1919&lt;DATE(2000,1,1),C1919&gt;DATE(2100,12,31)),"Datum außerhalb des gültigen Bereichs",IF(NOT(ISNUMBER(D1919)),"Betrag fehlt oder ist keine Zahl",IF(D1919&lt;=0,"Betrag muss über 0 liegen",IF(ROUND(D1919,2)&lt;&gt;D1919,"Betrag hat mehr als 2 Nachkommastellen",IF(C1919&lt;SUMPRODUCT(--('Gutscheine'!$A$2:$A$501=B1919),'Gutscheine'!$B$2:$B$501),"Vor dem Ausgabedatum eingelöst",IF(ROUND(SUMPRODUCT(--($B$2:B1919=B1919),$D$2:D1919),2)&gt;ROUND(SUMPRODUCT(--('Gutscheine'!$A$2:$A$501=B1919),'Gutscheine'!$C$2:$C$501),2),"Übersteigt das Restguthaben","OK")))))))))))))</f>
        <v/>
      </c>
    </row>
    <row r="1920" spans="1:5">
      <c r="A1920" s="7"/>
      <c r="B1920" s="7"/>
      <c r="C1920" s="8"/>
      <c r="D1920" s="9"/>
      <c r="E1920" s="11">
        <f>IF(COUNTA(A1920:D1920)=0,"",IF(A1920="","Buchungs-ID fehlt",IF(SUMPRODUCT(--($A$2:$A$2001=A1920))&gt;1,"Doppelte Buchungs-ID",IF(B1920="","Gutschein-ID fehlt",IF(SUMPRODUCT(--('Gutscheine'!$A$2:$A$501=B1920))=0,"Unbekannte Gutschein-ID",IF(SUMPRODUCT(--('Gutscheine'!$A$2:$A$501=B1920))&gt;1,"Gutschein-ID steht doppelt auf „Gutscheine“",IF(NOT(ISNUMBER(C1920)),"Datum fehlt oder ist kein Datum",IF(OR(C1920&lt;DATE(2000,1,1),C1920&gt;DATE(2100,12,31)),"Datum außerhalb des gültigen Bereichs",IF(NOT(ISNUMBER(D1920)),"Betrag fehlt oder ist keine Zahl",IF(D1920&lt;=0,"Betrag muss über 0 liegen",IF(ROUND(D1920,2)&lt;&gt;D1920,"Betrag hat mehr als 2 Nachkommastellen",IF(C1920&lt;SUMPRODUCT(--('Gutscheine'!$A$2:$A$501=B1920),'Gutscheine'!$B$2:$B$501),"Vor dem Ausgabedatum eingelöst",IF(ROUND(SUMPRODUCT(--($B$2:B1920=B1920),$D$2:D1920),2)&gt;ROUND(SUMPRODUCT(--('Gutscheine'!$A$2:$A$501=B1920),'Gutscheine'!$C$2:$C$501),2),"Übersteigt das Restguthaben","OK")))))))))))))</f>
        <v/>
      </c>
    </row>
    <row r="1921" spans="1:5">
      <c r="A1921" s="7"/>
      <c r="B1921" s="7"/>
      <c r="C1921" s="8"/>
      <c r="D1921" s="9"/>
      <c r="E1921" s="11">
        <f>IF(COUNTA(A1921:D1921)=0,"",IF(A1921="","Buchungs-ID fehlt",IF(SUMPRODUCT(--($A$2:$A$2001=A1921))&gt;1,"Doppelte Buchungs-ID",IF(B1921="","Gutschein-ID fehlt",IF(SUMPRODUCT(--('Gutscheine'!$A$2:$A$501=B1921))=0,"Unbekannte Gutschein-ID",IF(SUMPRODUCT(--('Gutscheine'!$A$2:$A$501=B1921))&gt;1,"Gutschein-ID steht doppelt auf „Gutscheine“",IF(NOT(ISNUMBER(C1921)),"Datum fehlt oder ist kein Datum",IF(OR(C1921&lt;DATE(2000,1,1),C1921&gt;DATE(2100,12,31)),"Datum außerhalb des gültigen Bereichs",IF(NOT(ISNUMBER(D1921)),"Betrag fehlt oder ist keine Zahl",IF(D1921&lt;=0,"Betrag muss über 0 liegen",IF(ROUND(D1921,2)&lt;&gt;D1921,"Betrag hat mehr als 2 Nachkommastellen",IF(C1921&lt;SUMPRODUCT(--('Gutscheine'!$A$2:$A$501=B1921),'Gutscheine'!$B$2:$B$501),"Vor dem Ausgabedatum eingelöst",IF(ROUND(SUMPRODUCT(--($B$2:B1921=B1921),$D$2:D1921),2)&gt;ROUND(SUMPRODUCT(--('Gutscheine'!$A$2:$A$501=B1921),'Gutscheine'!$C$2:$C$501),2),"Übersteigt das Restguthaben","OK")))))))))))))</f>
        <v/>
      </c>
    </row>
    <row r="1922" spans="1:5">
      <c r="A1922" s="7"/>
      <c r="B1922" s="7"/>
      <c r="C1922" s="8"/>
      <c r="D1922" s="9"/>
      <c r="E1922" s="11">
        <f>IF(COUNTA(A1922:D1922)=0,"",IF(A1922="","Buchungs-ID fehlt",IF(SUMPRODUCT(--($A$2:$A$2001=A1922))&gt;1,"Doppelte Buchungs-ID",IF(B1922="","Gutschein-ID fehlt",IF(SUMPRODUCT(--('Gutscheine'!$A$2:$A$501=B1922))=0,"Unbekannte Gutschein-ID",IF(SUMPRODUCT(--('Gutscheine'!$A$2:$A$501=B1922))&gt;1,"Gutschein-ID steht doppelt auf „Gutscheine“",IF(NOT(ISNUMBER(C1922)),"Datum fehlt oder ist kein Datum",IF(OR(C1922&lt;DATE(2000,1,1),C1922&gt;DATE(2100,12,31)),"Datum außerhalb des gültigen Bereichs",IF(NOT(ISNUMBER(D1922)),"Betrag fehlt oder ist keine Zahl",IF(D1922&lt;=0,"Betrag muss über 0 liegen",IF(ROUND(D1922,2)&lt;&gt;D1922,"Betrag hat mehr als 2 Nachkommastellen",IF(C1922&lt;SUMPRODUCT(--('Gutscheine'!$A$2:$A$501=B1922),'Gutscheine'!$B$2:$B$501),"Vor dem Ausgabedatum eingelöst",IF(ROUND(SUMPRODUCT(--($B$2:B1922=B1922),$D$2:D1922),2)&gt;ROUND(SUMPRODUCT(--('Gutscheine'!$A$2:$A$501=B1922),'Gutscheine'!$C$2:$C$501),2),"Übersteigt das Restguthaben","OK")))))))))))))</f>
        <v/>
      </c>
    </row>
    <row r="1923" spans="1:5">
      <c r="A1923" s="7"/>
      <c r="B1923" s="7"/>
      <c r="C1923" s="8"/>
      <c r="D1923" s="9"/>
      <c r="E1923" s="11">
        <f>IF(COUNTA(A1923:D1923)=0,"",IF(A1923="","Buchungs-ID fehlt",IF(SUMPRODUCT(--($A$2:$A$2001=A1923))&gt;1,"Doppelte Buchungs-ID",IF(B1923="","Gutschein-ID fehlt",IF(SUMPRODUCT(--('Gutscheine'!$A$2:$A$501=B1923))=0,"Unbekannte Gutschein-ID",IF(SUMPRODUCT(--('Gutscheine'!$A$2:$A$501=B1923))&gt;1,"Gutschein-ID steht doppelt auf „Gutscheine“",IF(NOT(ISNUMBER(C1923)),"Datum fehlt oder ist kein Datum",IF(OR(C1923&lt;DATE(2000,1,1),C1923&gt;DATE(2100,12,31)),"Datum außerhalb des gültigen Bereichs",IF(NOT(ISNUMBER(D1923)),"Betrag fehlt oder ist keine Zahl",IF(D1923&lt;=0,"Betrag muss über 0 liegen",IF(ROUND(D1923,2)&lt;&gt;D1923,"Betrag hat mehr als 2 Nachkommastellen",IF(C1923&lt;SUMPRODUCT(--('Gutscheine'!$A$2:$A$501=B1923),'Gutscheine'!$B$2:$B$501),"Vor dem Ausgabedatum eingelöst",IF(ROUND(SUMPRODUCT(--($B$2:B1923=B1923),$D$2:D1923),2)&gt;ROUND(SUMPRODUCT(--('Gutscheine'!$A$2:$A$501=B1923),'Gutscheine'!$C$2:$C$501),2),"Übersteigt das Restguthaben","OK")))))))))))))</f>
        <v/>
      </c>
    </row>
    <row r="1924" spans="1:5">
      <c r="A1924" s="7"/>
      <c r="B1924" s="7"/>
      <c r="C1924" s="8"/>
      <c r="D1924" s="9"/>
      <c r="E1924" s="11">
        <f>IF(COUNTA(A1924:D1924)=0,"",IF(A1924="","Buchungs-ID fehlt",IF(SUMPRODUCT(--($A$2:$A$2001=A1924))&gt;1,"Doppelte Buchungs-ID",IF(B1924="","Gutschein-ID fehlt",IF(SUMPRODUCT(--('Gutscheine'!$A$2:$A$501=B1924))=0,"Unbekannte Gutschein-ID",IF(SUMPRODUCT(--('Gutscheine'!$A$2:$A$501=B1924))&gt;1,"Gutschein-ID steht doppelt auf „Gutscheine“",IF(NOT(ISNUMBER(C1924)),"Datum fehlt oder ist kein Datum",IF(OR(C1924&lt;DATE(2000,1,1),C1924&gt;DATE(2100,12,31)),"Datum außerhalb des gültigen Bereichs",IF(NOT(ISNUMBER(D1924)),"Betrag fehlt oder ist keine Zahl",IF(D1924&lt;=0,"Betrag muss über 0 liegen",IF(ROUND(D1924,2)&lt;&gt;D1924,"Betrag hat mehr als 2 Nachkommastellen",IF(C1924&lt;SUMPRODUCT(--('Gutscheine'!$A$2:$A$501=B1924),'Gutscheine'!$B$2:$B$501),"Vor dem Ausgabedatum eingelöst",IF(ROUND(SUMPRODUCT(--($B$2:B1924=B1924),$D$2:D1924),2)&gt;ROUND(SUMPRODUCT(--('Gutscheine'!$A$2:$A$501=B1924),'Gutscheine'!$C$2:$C$501),2),"Übersteigt das Restguthaben","OK")))))))))))))</f>
        <v/>
      </c>
    </row>
    <row r="1925" spans="1:5">
      <c r="A1925" s="7"/>
      <c r="B1925" s="7"/>
      <c r="C1925" s="8"/>
      <c r="D1925" s="9"/>
      <c r="E1925" s="11">
        <f>IF(COUNTA(A1925:D1925)=0,"",IF(A1925="","Buchungs-ID fehlt",IF(SUMPRODUCT(--($A$2:$A$2001=A1925))&gt;1,"Doppelte Buchungs-ID",IF(B1925="","Gutschein-ID fehlt",IF(SUMPRODUCT(--('Gutscheine'!$A$2:$A$501=B1925))=0,"Unbekannte Gutschein-ID",IF(SUMPRODUCT(--('Gutscheine'!$A$2:$A$501=B1925))&gt;1,"Gutschein-ID steht doppelt auf „Gutscheine“",IF(NOT(ISNUMBER(C1925)),"Datum fehlt oder ist kein Datum",IF(OR(C1925&lt;DATE(2000,1,1),C1925&gt;DATE(2100,12,31)),"Datum außerhalb des gültigen Bereichs",IF(NOT(ISNUMBER(D1925)),"Betrag fehlt oder ist keine Zahl",IF(D1925&lt;=0,"Betrag muss über 0 liegen",IF(ROUND(D1925,2)&lt;&gt;D1925,"Betrag hat mehr als 2 Nachkommastellen",IF(C1925&lt;SUMPRODUCT(--('Gutscheine'!$A$2:$A$501=B1925),'Gutscheine'!$B$2:$B$501),"Vor dem Ausgabedatum eingelöst",IF(ROUND(SUMPRODUCT(--($B$2:B1925=B1925),$D$2:D1925),2)&gt;ROUND(SUMPRODUCT(--('Gutscheine'!$A$2:$A$501=B1925),'Gutscheine'!$C$2:$C$501),2),"Übersteigt das Restguthaben","OK")))))))))))))</f>
        <v/>
      </c>
    </row>
    <row r="1926" spans="1:5">
      <c r="A1926" s="7"/>
      <c r="B1926" s="7"/>
      <c r="C1926" s="8"/>
      <c r="D1926" s="9"/>
      <c r="E1926" s="11">
        <f>IF(COUNTA(A1926:D1926)=0,"",IF(A1926="","Buchungs-ID fehlt",IF(SUMPRODUCT(--($A$2:$A$2001=A1926))&gt;1,"Doppelte Buchungs-ID",IF(B1926="","Gutschein-ID fehlt",IF(SUMPRODUCT(--('Gutscheine'!$A$2:$A$501=B1926))=0,"Unbekannte Gutschein-ID",IF(SUMPRODUCT(--('Gutscheine'!$A$2:$A$501=B1926))&gt;1,"Gutschein-ID steht doppelt auf „Gutscheine“",IF(NOT(ISNUMBER(C1926)),"Datum fehlt oder ist kein Datum",IF(OR(C1926&lt;DATE(2000,1,1),C1926&gt;DATE(2100,12,31)),"Datum außerhalb des gültigen Bereichs",IF(NOT(ISNUMBER(D1926)),"Betrag fehlt oder ist keine Zahl",IF(D1926&lt;=0,"Betrag muss über 0 liegen",IF(ROUND(D1926,2)&lt;&gt;D1926,"Betrag hat mehr als 2 Nachkommastellen",IF(C1926&lt;SUMPRODUCT(--('Gutscheine'!$A$2:$A$501=B1926),'Gutscheine'!$B$2:$B$501),"Vor dem Ausgabedatum eingelöst",IF(ROUND(SUMPRODUCT(--($B$2:B1926=B1926),$D$2:D1926),2)&gt;ROUND(SUMPRODUCT(--('Gutscheine'!$A$2:$A$501=B1926),'Gutscheine'!$C$2:$C$501),2),"Übersteigt das Restguthaben","OK")))))))))))))</f>
        <v/>
      </c>
    </row>
    <row r="1927" spans="1:5">
      <c r="A1927" s="7"/>
      <c r="B1927" s="7"/>
      <c r="C1927" s="8"/>
      <c r="D1927" s="9"/>
      <c r="E1927" s="11">
        <f>IF(COUNTA(A1927:D1927)=0,"",IF(A1927="","Buchungs-ID fehlt",IF(SUMPRODUCT(--($A$2:$A$2001=A1927))&gt;1,"Doppelte Buchungs-ID",IF(B1927="","Gutschein-ID fehlt",IF(SUMPRODUCT(--('Gutscheine'!$A$2:$A$501=B1927))=0,"Unbekannte Gutschein-ID",IF(SUMPRODUCT(--('Gutscheine'!$A$2:$A$501=B1927))&gt;1,"Gutschein-ID steht doppelt auf „Gutscheine“",IF(NOT(ISNUMBER(C1927)),"Datum fehlt oder ist kein Datum",IF(OR(C1927&lt;DATE(2000,1,1),C1927&gt;DATE(2100,12,31)),"Datum außerhalb des gültigen Bereichs",IF(NOT(ISNUMBER(D1927)),"Betrag fehlt oder ist keine Zahl",IF(D1927&lt;=0,"Betrag muss über 0 liegen",IF(ROUND(D1927,2)&lt;&gt;D1927,"Betrag hat mehr als 2 Nachkommastellen",IF(C1927&lt;SUMPRODUCT(--('Gutscheine'!$A$2:$A$501=B1927),'Gutscheine'!$B$2:$B$501),"Vor dem Ausgabedatum eingelöst",IF(ROUND(SUMPRODUCT(--($B$2:B1927=B1927),$D$2:D1927),2)&gt;ROUND(SUMPRODUCT(--('Gutscheine'!$A$2:$A$501=B1927),'Gutscheine'!$C$2:$C$501),2),"Übersteigt das Restguthaben","OK")))))))))))))</f>
        <v/>
      </c>
    </row>
    <row r="1928" spans="1:5">
      <c r="A1928" s="7"/>
      <c r="B1928" s="7"/>
      <c r="C1928" s="8"/>
      <c r="D1928" s="9"/>
      <c r="E1928" s="11">
        <f>IF(COUNTA(A1928:D1928)=0,"",IF(A1928="","Buchungs-ID fehlt",IF(SUMPRODUCT(--($A$2:$A$2001=A1928))&gt;1,"Doppelte Buchungs-ID",IF(B1928="","Gutschein-ID fehlt",IF(SUMPRODUCT(--('Gutscheine'!$A$2:$A$501=B1928))=0,"Unbekannte Gutschein-ID",IF(SUMPRODUCT(--('Gutscheine'!$A$2:$A$501=B1928))&gt;1,"Gutschein-ID steht doppelt auf „Gutscheine“",IF(NOT(ISNUMBER(C1928)),"Datum fehlt oder ist kein Datum",IF(OR(C1928&lt;DATE(2000,1,1),C1928&gt;DATE(2100,12,31)),"Datum außerhalb des gültigen Bereichs",IF(NOT(ISNUMBER(D1928)),"Betrag fehlt oder ist keine Zahl",IF(D1928&lt;=0,"Betrag muss über 0 liegen",IF(ROUND(D1928,2)&lt;&gt;D1928,"Betrag hat mehr als 2 Nachkommastellen",IF(C1928&lt;SUMPRODUCT(--('Gutscheine'!$A$2:$A$501=B1928),'Gutscheine'!$B$2:$B$501),"Vor dem Ausgabedatum eingelöst",IF(ROUND(SUMPRODUCT(--($B$2:B1928=B1928),$D$2:D1928),2)&gt;ROUND(SUMPRODUCT(--('Gutscheine'!$A$2:$A$501=B1928),'Gutscheine'!$C$2:$C$501),2),"Übersteigt das Restguthaben","OK")))))))))))))</f>
        <v/>
      </c>
    </row>
    <row r="1929" spans="1:5">
      <c r="A1929" s="7"/>
      <c r="B1929" s="7"/>
      <c r="C1929" s="8"/>
      <c r="D1929" s="9"/>
      <c r="E1929" s="11">
        <f>IF(COUNTA(A1929:D1929)=0,"",IF(A1929="","Buchungs-ID fehlt",IF(SUMPRODUCT(--($A$2:$A$2001=A1929))&gt;1,"Doppelte Buchungs-ID",IF(B1929="","Gutschein-ID fehlt",IF(SUMPRODUCT(--('Gutscheine'!$A$2:$A$501=B1929))=0,"Unbekannte Gutschein-ID",IF(SUMPRODUCT(--('Gutscheine'!$A$2:$A$501=B1929))&gt;1,"Gutschein-ID steht doppelt auf „Gutscheine“",IF(NOT(ISNUMBER(C1929)),"Datum fehlt oder ist kein Datum",IF(OR(C1929&lt;DATE(2000,1,1),C1929&gt;DATE(2100,12,31)),"Datum außerhalb des gültigen Bereichs",IF(NOT(ISNUMBER(D1929)),"Betrag fehlt oder ist keine Zahl",IF(D1929&lt;=0,"Betrag muss über 0 liegen",IF(ROUND(D1929,2)&lt;&gt;D1929,"Betrag hat mehr als 2 Nachkommastellen",IF(C1929&lt;SUMPRODUCT(--('Gutscheine'!$A$2:$A$501=B1929),'Gutscheine'!$B$2:$B$501),"Vor dem Ausgabedatum eingelöst",IF(ROUND(SUMPRODUCT(--($B$2:B1929=B1929),$D$2:D1929),2)&gt;ROUND(SUMPRODUCT(--('Gutscheine'!$A$2:$A$501=B1929),'Gutscheine'!$C$2:$C$501),2),"Übersteigt das Restguthaben","OK")))))))))))))</f>
        <v/>
      </c>
    </row>
    <row r="1930" spans="1:5">
      <c r="A1930" s="7"/>
      <c r="B1930" s="7"/>
      <c r="C1930" s="8"/>
      <c r="D1930" s="9"/>
      <c r="E1930" s="11">
        <f>IF(COUNTA(A1930:D1930)=0,"",IF(A1930="","Buchungs-ID fehlt",IF(SUMPRODUCT(--($A$2:$A$2001=A1930))&gt;1,"Doppelte Buchungs-ID",IF(B1930="","Gutschein-ID fehlt",IF(SUMPRODUCT(--('Gutscheine'!$A$2:$A$501=B1930))=0,"Unbekannte Gutschein-ID",IF(SUMPRODUCT(--('Gutscheine'!$A$2:$A$501=B1930))&gt;1,"Gutschein-ID steht doppelt auf „Gutscheine“",IF(NOT(ISNUMBER(C1930)),"Datum fehlt oder ist kein Datum",IF(OR(C1930&lt;DATE(2000,1,1),C1930&gt;DATE(2100,12,31)),"Datum außerhalb des gültigen Bereichs",IF(NOT(ISNUMBER(D1930)),"Betrag fehlt oder ist keine Zahl",IF(D1930&lt;=0,"Betrag muss über 0 liegen",IF(ROUND(D1930,2)&lt;&gt;D1930,"Betrag hat mehr als 2 Nachkommastellen",IF(C1930&lt;SUMPRODUCT(--('Gutscheine'!$A$2:$A$501=B1930),'Gutscheine'!$B$2:$B$501),"Vor dem Ausgabedatum eingelöst",IF(ROUND(SUMPRODUCT(--($B$2:B1930=B1930),$D$2:D1930),2)&gt;ROUND(SUMPRODUCT(--('Gutscheine'!$A$2:$A$501=B1930),'Gutscheine'!$C$2:$C$501),2),"Übersteigt das Restguthaben","OK")))))))))))))</f>
        <v/>
      </c>
    </row>
    <row r="1931" spans="1:5">
      <c r="A1931" s="7"/>
      <c r="B1931" s="7"/>
      <c r="C1931" s="8"/>
      <c r="D1931" s="9"/>
      <c r="E1931" s="11">
        <f>IF(COUNTA(A1931:D1931)=0,"",IF(A1931="","Buchungs-ID fehlt",IF(SUMPRODUCT(--($A$2:$A$2001=A1931))&gt;1,"Doppelte Buchungs-ID",IF(B1931="","Gutschein-ID fehlt",IF(SUMPRODUCT(--('Gutscheine'!$A$2:$A$501=B1931))=0,"Unbekannte Gutschein-ID",IF(SUMPRODUCT(--('Gutscheine'!$A$2:$A$501=B1931))&gt;1,"Gutschein-ID steht doppelt auf „Gutscheine“",IF(NOT(ISNUMBER(C1931)),"Datum fehlt oder ist kein Datum",IF(OR(C1931&lt;DATE(2000,1,1),C1931&gt;DATE(2100,12,31)),"Datum außerhalb des gültigen Bereichs",IF(NOT(ISNUMBER(D1931)),"Betrag fehlt oder ist keine Zahl",IF(D1931&lt;=0,"Betrag muss über 0 liegen",IF(ROUND(D1931,2)&lt;&gt;D1931,"Betrag hat mehr als 2 Nachkommastellen",IF(C1931&lt;SUMPRODUCT(--('Gutscheine'!$A$2:$A$501=B1931),'Gutscheine'!$B$2:$B$501),"Vor dem Ausgabedatum eingelöst",IF(ROUND(SUMPRODUCT(--($B$2:B1931=B1931),$D$2:D1931),2)&gt;ROUND(SUMPRODUCT(--('Gutscheine'!$A$2:$A$501=B1931),'Gutscheine'!$C$2:$C$501),2),"Übersteigt das Restguthaben","OK")))))))))))))</f>
        <v/>
      </c>
    </row>
    <row r="1932" spans="1:5">
      <c r="A1932" s="7"/>
      <c r="B1932" s="7"/>
      <c r="C1932" s="8"/>
      <c r="D1932" s="9"/>
      <c r="E1932" s="11">
        <f>IF(COUNTA(A1932:D1932)=0,"",IF(A1932="","Buchungs-ID fehlt",IF(SUMPRODUCT(--($A$2:$A$2001=A1932))&gt;1,"Doppelte Buchungs-ID",IF(B1932="","Gutschein-ID fehlt",IF(SUMPRODUCT(--('Gutscheine'!$A$2:$A$501=B1932))=0,"Unbekannte Gutschein-ID",IF(SUMPRODUCT(--('Gutscheine'!$A$2:$A$501=B1932))&gt;1,"Gutschein-ID steht doppelt auf „Gutscheine“",IF(NOT(ISNUMBER(C1932)),"Datum fehlt oder ist kein Datum",IF(OR(C1932&lt;DATE(2000,1,1),C1932&gt;DATE(2100,12,31)),"Datum außerhalb des gültigen Bereichs",IF(NOT(ISNUMBER(D1932)),"Betrag fehlt oder ist keine Zahl",IF(D1932&lt;=0,"Betrag muss über 0 liegen",IF(ROUND(D1932,2)&lt;&gt;D1932,"Betrag hat mehr als 2 Nachkommastellen",IF(C1932&lt;SUMPRODUCT(--('Gutscheine'!$A$2:$A$501=B1932),'Gutscheine'!$B$2:$B$501),"Vor dem Ausgabedatum eingelöst",IF(ROUND(SUMPRODUCT(--($B$2:B1932=B1932),$D$2:D1932),2)&gt;ROUND(SUMPRODUCT(--('Gutscheine'!$A$2:$A$501=B1932),'Gutscheine'!$C$2:$C$501),2),"Übersteigt das Restguthaben","OK")))))))))))))</f>
        <v/>
      </c>
    </row>
    <row r="1933" spans="1:5">
      <c r="A1933" s="7"/>
      <c r="B1933" s="7"/>
      <c r="C1933" s="8"/>
      <c r="D1933" s="9"/>
      <c r="E1933" s="11">
        <f>IF(COUNTA(A1933:D1933)=0,"",IF(A1933="","Buchungs-ID fehlt",IF(SUMPRODUCT(--($A$2:$A$2001=A1933))&gt;1,"Doppelte Buchungs-ID",IF(B1933="","Gutschein-ID fehlt",IF(SUMPRODUCT(--('Gutscheine'!$A$2:$A$501=B1933))=0,"Unbekannte Gutschein-ID",IF(SUMPRODUCT(--('Gutscheine'!$A$2:$A$501=B1933))&gt;1,"Gutschein-ID steht doppelt auf „Gutscheine“",IF(NOT(ISNUMBER(C1933)),"Datum fehlt oder ist kein Datum",IF(OR(C1933&lt;DATE(2000,1,1),C1933&gt;DATE(2100,12,31)),"Datum außerhalb des gültigen Bereichs",IF(NOT(ISNUMBER(D1933)),"Betrag fehlt oder ist keine Zahl",IF(D1933&lt;=0,"Betrag muss über 0 liegen",IF(ROUND(D1933,2)&lt;&gt;D1933,"Betrag hat mehr als 2 Nachkommastellen",IF(C1933&lt;SUMPRODUCT(--('Gutscheine'!$A$2:$A$501=B1933),'Gutscheine'!$B$2:$B$501),"Vor dem Ausgabedatum eingelöst",IF(ROUND(SUMPRODUCT(--($B$2:B1933=B1933),$D$2:D1933),2)&gt;ROUND(SUMPRODUCT(--('Gutscheine'!$A$2:$A$501=B1933),'Gutscheine'!$C$2:$C$501),2),"Übersteigt das Restguthaben","OK")))))))))))))</f>
        <v/>
      </c>
    </row>
    <row r="1934" spans="1:5">
      <c r="A1934" s="7"/>
      <c r="B1934" s="7"/>
      <c r="C1934" s="8"/>
      <c r="D1934" s="9"/>
      <c r="E1934" s="11">
        <f>IF(COUNTA(A1934:D1934)=0,"",IF(A1934="","Buchungs-ID fehlt",IF(SUMPRODUCT(--($A$2:$A$2001=A1934))&gt;1,"Doppelte Buchungs-ID",IF(B1934="","Gutschein-ID fehlt",IF(SUMPRODUCT(--('Gutscheine'!$A$2:$A$501=B1934))=0,"Unbekannte Gutschein-ID",IF(SUMPRODUCT(--('Gutscheine'!$A$2:$A$501=B1934))&gt;1,"Gutschein-ID steht doppelt auf „Gutscheine“",IF(NOT(ISNUMBER(C1934)),"Datum fehlt oder ist kein Datum",IF(OR(C1934&lt;DATE(2000,1,1),C1934&gt;DATE(2100,12,31)),"Datum außerhalb des gültigen Bereichs",IF(NOT(ISNUMBER(D1934)),"Betrag fehlt oder ist keine Zahl",IF(D1934&lt;=0,"Betrag muss über 0 liegen",IF(ROUND(D1934,2)&lt;&gt;D1934,"Betrag hat mehr als 2 Nachkommastellen",IF(C1934&lt;SUMPRODUCT(--('Gutscheine'!$A$2:$A$501=B1934),'Gutscheine'!$B$2:$B$501),"Vor dem Ausgabedatum eingelöst",IF(ROUND(SUMPRODUCT(--($B$2:B1934=B1934),$D$2:D1934),2)&gt;ROUND(SUMPRODUCT(--('Gutscheine'!$A$2:$A$501=B1934),'Gutscheine'!$C$2:$C$501),2),"Übersteigt das Restguthaben","OK")))))))))))))</f>
        <v/>
      </c>
    </row>
    <row r="1935" spans="1:5">
      <c r="A1935" s="7"/>
      <c r="B1935" s="7"/>
      <c r="C1935" s="8"/>
      <c r="D1935" s="9"/>
      <c r="E1935" s="11">
        <f>IF(COUNTA(A1935:D1935)=0,"",IF(A1935="","Buchungs-ID fehlt",IF(SUMPRODUCT(--($A$2:$A$2001=A1935))&gt;1,"Doppelte Buchungs-ID",IF(B1935="","Gutschein-ID fehlt",IF(SUMPRODUCT(--('Gutscheine'!$A$2:$A$501=B1935))=0,"Unbekannte Gutschein-ID",IF(SUMPRODUCT(--('Gutscheine'!$A$2:$A$501=B1935))&gt;1,"Gutschein-ID steht doppelt auf „Gutscheine“",IF(NOT(ISNUMBER(C1935)),"Datum fehlt oder ist kein Datum",IF(OR(C1935&lt;DATE(2000,1,1),C1935&gt;DATE(2100,12,31)),"Datum außerhalb des gültigen Bereichs",IF(NOT(ISNUMBER(D1935)),"Betrag fehlt oder ist keine Zahl",IF(D1935&lt;=0,"Betrag muss über 0 liegen",IF(ROUND(D1935,2)&lt;&gt;D1935,"Betrag hat mehr als 2 Nachkommastellen",IF(C1935&lt;SUMPRODUCT(--('Gutscheine'!$A$2:$A$501=B1935),'Gutscheine'!$B$2:$B$501),"Vor dem Ausgabedatum eingelöst",IF(ROUND(SUMPRODUCT(--($B$2:B1935=B1935),$D$2:D1935),2)&gt;ROUND(SUMPRODUCT(--('Gutscheine'!$A$2:$A$501=B1935),'Gutscheine'!$C$2:$C$501),2),"Übersteigt das Restguthaben","OK")))))))))))))</f>
        <v/>
      </c>
    </row>
    <row r="1936" spans="1:5">
      <c r="A1936" s="7"/>
      <c r="B1936" s="7"/>
      <c r="C1936" s="8"/>
      <c r="D1936" s="9"/>
      <c r="E1936" s="11">
        <f>IF(COUNTA(A1936:D1936)=0,"",IF(A1936="","Buchungs-ID fehlt",IF(SUMPRODUCT(--($A$2:$A$2001=A1936))&gt;1,"Doppelte Buchungs-ID",IF(B1936="","Gutschein-ID fehlt",IF(SUMPRODUCT(--('Gutscheine'!$A$2:$A$501=B1936))=0,"Unbekannte Gutschein-ID",IF(SUMPRODUCT(--('Gutscheine'!$A$2:$A$501=B1936))&gt;1,"Gutschein-ID steht doppelt auf „Gutscheine“",IF(NOT(ISNUMBER(C1936)),"Datum fehlt oder ist kein Datum",IF(OR(C1936&lt;DATE(2000,1,1),C1936&gt;DATE(2100,12,31)),"Datum außerhalb des gültigen Bereichs",IF(NOT(ISNUMBER(D1936)),"Betrag fehlt oder ist keine Zahl",IF(D1936&lt;=0,"Betrag muss über 0 liegen",IF(ROUND(D1936,2)&lt;&gt;D1936,"Betrag hat mehr als 2 Nachkommastellen",IF(C1936&lt;SUMPRODUCT(--('Gutscheine'!$A$2:$A$501=B1936),'Gutscheine'!$B$2:$B$501),"Vor dem Ausgabedatum eingelöst",IF(ROUND(SUMPRODUCT(--($B$2:B1936=B1936),$D$2:D1936),2)&gt;ROUND(SUMPRODUCT(--('Gutscheine'!$A$2:$A$501=B1936),'Gutscheine'!$C$2:$C$501),2),"Übersteigt das Restguthaben","OK")))))))))))))</f>
        <v/>
      </c>
    </row>
    <row r="1937" spans="1:5">
      <c r="A1937" s="7"/>
      <c r="B1937" s="7"/>
      <c r="C1937" s="8"/>
      <c r="D1937" s="9"/>
      <c r="E1937" s="11">
        <f>IF(COUNTA(A1937:D1937)=0,"",IF(A1937="","Buchungs-ID fehlt",IF(SUMPRODUCT(--($A$2:$A$2001=A1937))&gt;1,"Doppelte Buchungs-ID",IF(B1937="","Gutschein-ID fehlt",IF(SUMPRODUCT(--('Gutscheine'!$A$2:$A$501=B1937))=0,"Unbekannte Gutschein-ID",IF(SUMPRODUCT(--('Gutscheine'!$A$2:$A$501=B1937))&gt;1,"Gutschein-ID steht doppelt auf „Gutscheine“",IF(NOT(ISNUMBER(C1937)),"Datum fehlt oder ist kein Datum",IF(OR(C1937&lt;DATE(2000,1,1),C1937&gt;DATE(2100,12,31)),"Datum außerhalb des gültigen Bereichs",IF(NOT(ISNUMBER(D1937)),"Betrag fehlt oder ist keine Zahl",IF(D1937&lt;=0,"Betrag muss über 0 liegen",IF(ROUND(D1937,2)&lt;&gt;D1937,"Betrag hat mehr als 2 Nachkommastellen",IF(C1937&lt;SUMPRODUCT(--('Gutscheine'!$A$2:$A$501=B1937),'Gutscheine'!$B$2:$B$501),"Vor dem Ausgabedatum eingelöst",IF(ROUND(SUMPRODUCT(--($B$2:B1937=B1937),$D$2:D1937),2)&gt;ROUND(SUMPRODUCT(--('Gutscheine'!$A$2:$A$501=B1937),'Gutscheine'!$C$2:$C$501),2),"Übersteigt das Restguthaben","OK")))))))))))))</f>
        <v/>
      </c>
    </row>
    <row r="1938" spans="1:5">
      <c r="A1938" s="7"/>
      <c r="B1938" s="7"/>
      <c r="C1938" s="8"/>
      <c r="D1938" s="9"/>
      <c r="E1938" s="11">
        <f>IF(COUNTA(A1938:D1938)=0,"",IF(A1938="","Buchungs-ID fehlt",IF(SUMPRODUCT(--($A$2:$A$2001=A1938))&gt;1,"Doppelte Buchungs-ID",IF(B1938="","Gutschein-ID fehlt",IF(SUMPRODUCT(--('Gutscheine'!$A$2:$A$501=B1938))=0,"Unbekannte Gutschein-ID",IF(SUMPRODUCT(--('Gutscheine'!$A$2:$A$501=B1938))&gt;1,"Gutschein-ID steht doppelt auf „Gutscheine“",IF(NOT(ISNUMBER(C1938)),"Datum fehlt oder ist kein Datum",IF(OR(C1938&lt;DATE(2000,1,1),C1938&gt;DATE(2100,12,31)),"Datum außerhalb des gültigen Bereichs",IF(NOT(ISNUMBER(D1938)),"Betrag fehlt oder ist keine Zahl",IF(D1938&lt;=0,"Betrag muss über 0 liegen",IF(ROUND(D1938,2)&lt;&gt;D1938,"Betrag hat mehr als 2 Nachkommastellen",IF(C1938&lt;SUMPRODUCT(--('Gutscheine'!$A$2:$A$501=B1938),'Gutscheine'!$B$2:$B$501),"Vor dem Ausgabedatum eingelöst",IF(ROUND(SUMPRODUCT(--($B$2:B1938=B1938),$D$2:D1938),2)&gt;ROUND(SUMPRODUCT(--('Gutscheine'!$A$2:$A$501=B1938),'Gutscheine'!$C$2:$C$501),2),"Übersteigt das Restguthaben","OK")))))))))))))</f>
        <v/>
      </c>
    </row>
    <row r="1939" spans="1:5">
      <c r="A1939" s="7"/>
      <c r="B1939" s="7"/>
      <c r="C1939" s="8"/>
      <c r="D1939" s="9"/>
      <c r="E1939" s="11">
        <f>IF(COUNTA(A1939:D1939)=0,"",IF(A1939="","Buchungs-ID fehlt",IF(SUMPRODUCT(--($A$2:$A$2001=A1939))&gt;1,"Doppelte Buchungs-ID",IF(B1939="","Gutschein-ID fehlt",IF(SUMPRODUCT(--('Gutscheine'!$A$2:$A$501=B1939))=0,"Unbekannte Gutschein-ID",IF(SUMPRODUCT(--('Gutscheine'!$A$2:$A$501=B1939))&gt;1,"Gutschein-ID steht doppelt auf „Gutscheine“",IF(NOT(ISNUMBER(C1939)),"Datum fehlt oder ist kein Datum",IF(OR(C1939&lt;DATE(2000,1,1),C1939&gt;DATE(2100,12,31)),"Datum außerhalb des gültigen Bereichs",IF(NOT(ISNUMBER(D1939)),"Betrag fehlt oder ist keine Zahl",IF(D1939&lt;=0,"Betrag muss über 0 liegen",IF(ROUND(D1939,2)&lt;&gt;D1939,"Betrag hat mehr als 2 Nachkommastellen",IF(C1939&lt;SUMPRODUCT(--('Gutscheine'!$A$2:$A$501=B1939),'Gutscheine'!$B$2:$B$501),"Vor dem Ausgabedatum eingelöst",IF(ROUND(SUMPRODUCT(--($B$2:B1939=B1939),$D$2:D1939),2)&gt;ROUND(SUMPRODUCT(--('Gutscheine'!$A$2:$A$501=B1939),'Gutscheine'!$C$2:$C$501),2),"Übersteigt das Restguthaben","OK")))))))))))))</f>
        <v/>
      </c>
    </row>
    <row r="1940" spans="1:5">
      <c r="A1940" s="7"/>
      <c r="B1940" s="7"/>
      <c r="C1940" s="8"/>
      <c r="D1940" s="9"/>
      <c r="E1940" s="11">
        <f>IF(COUNTA(A1940:D1940)=0,"",IF(A1940="","Buchungs-ID fehlt",IF(SUMPRODUCT(--($A$2:$A$2001=A1940))&gt;1,"Doppelte Buchungs-ID",IF(B1940="","Gutschein-ID fehlt",IF(SUMPRODUCT(--('Gutscheine'!$A$2:$A$501=B1940))=0,"Unbekannte Gutschein-ID",IF(SUMPRODUCT(--('Gutscheine'!$A$2:$A$501=B1940))&gt;1,"Gutschein-ID steht doppelt auf „Gutscheine“",IF(NOT(ISNUMBER(C1940)),"Datum fehlt oder ist kein Datum",IF(OR(C1940&lt;DATE(2000,1,1),C1940&gt;DATE(2100,12,31)),"Datum außerhalb des gültigen Bereichs",IF(NOT(ISNUMBER(D1940)),"Betrag fehlt oder ist keine Zahl",IF(D1940&lt;=0,"Betrag muss über 0 liegen",IF(ROUND(D1940,2)&lt;&gt;D1940,"Betrag hat mehr als 2 Nachkommastellen",IF(C1940&lt;SUMPRODUCT(--('Gutscheine'!$A$2:$A$501=B1940),'Gutscheine'!$B$2:$B$501),"Vor dem Ausgabedatum eingelöst",IF(ROUND(SUMPRODUCT(--($B$2:B1940=B1940),$D$2:D1940),2)&gt;ROUND(SUMPRODUCT(--('Gutscheine'!$A$2:$A$501=B1940),'Gutscheine'!$C$2:$C$501),2),"Übersteigt das Restguthaben","OK")))))))))))))</f>
        <v/>
      </c>
    </row>
    <row r="1941" spans="1:5">
      <c r="A1941" s="7"/>
      <c r="B1941" s="7"/>
      <c r="C1941" s="8"/>
      <c r="D1941" s="9"/>
      <c r="E1941" s="11">
        <f>IF(COUNTA(A1941:D1941)=0,"",IF(A1941="","Buchungs-ID fehlt",IF(SUMPRODUCT(--($A$2:$A$2001=A1941))&gt;1,"Doppelte Buchungs-ID",IF(B1941="","Gutschein-ID fehlt",IF(SUMPRODUCT(--('Gutscheine'!$A$2:$A$501=B1941))=0,"Unbekannte Gutschein-ID",IF(SUMPRODUCT(--('Gutscheine'!$A$2:$A$501=B1941))&gt;1,"Gutschein-ID steht doppelt auf „Gutscheine“",IF(NOT(ISNUMBER(C1941)),"Datum fehlt oder ist kein Datum",IF(OR(C1941&lt;DATE(2000,1,1),C1941&gt;DATE(2100,12,31)),"Datum außerhalb des gültigen Bereichs",IF(NOT(ISNUMBER(D1941)),"Betrag fehlt oder ist keine Zahl",IF(D1941&lt;=0,"Betrag muss über 0 liegen",IF(ROUND(D1941,2)&lt;&gt;D1941,"Betrag hat mehr als 2 Nachkommastellen",IF(C1941&lt;SUMPRODUCT(--('Gutscheine'!$A$2:$A$501=B1941),'Gutscheine'!$B$2:$B$501),"Vor dem Ausgabedatum eingelöst",IF(ROUND(SUMPRODUCT(--($B$2:B1941=B1941),$D$2:D1941),2)&gt;ROUND(SUMPRODUCT(--('Gutscheine'!$A$2:$A$501=B1941),'Gutscheine'!$C$2:$C$501),2),"Übersteigt das Restguthaben","OK")))))))))))))</f>
        <v/>
      </c>
    </row>
    <row r="1942" spans="1:5">
      <c r="A1942" s="7"/>
      <c r="B1942" s="7"/>
      <c r="C1942" s="8"/>
      <c r="D1942" s="9"/>
      <c r="E1942" s="11">
        <f>IF(COUNTA(A1942:D1942)=0,"",IF(A1942="","Buchungs-ID fehlt",IF(SUMPRODUCT(--($A$2:$A$2001=A1942))&gt;1,"Doppelte Buchungs-ID",IF(B1942="","Gutschein-ID fehlt",IF(SUMPRODUCT(--('Gutscheine'!$A$2:$A$501=B1942))=0,"Unbekannte Gutschein-ID",IF(SUMPRODUCT(--('Gutscheine'!$A$2:$A$501=B1942))&gt;1,"Gutschein-ID steht doppelt auf „Gutscheine“",IF(NOT(ISNUMBER(C1942)),"Datum fehlt oder ist kein Datum",IF(OR(C1942&lt;DATE(2000,1,1),C1942&gt;DATE(2100,12,31)),"Datum außerhalb des gültigen Bereichs",IF(NOT(ISNUMBER(D1942)),"Betrag fehlt oder ist keine Zahl",IF(D1942&lt;=0,"Betrag muss über 0 liegen",IF(ROUND(D1942,2)&lt;&gt;D1942,"Betrag hat mehr als 2 Nachkommastellen",IF(C1942&lt;SUMPRODUCT(--('Gutscheine'!$A$2:$A$501=B1942),'Gutscheine'!$B$2:$B$501),"Vor dem Ausgabedatum eingelöst",IF(ROUND(SUMPRODUCT(--($B$2:B1942=B1942),$D$2:D1942),2)&gt;ROUND(SUMPRODUCT(--('Gutscheine'!$A$2:$A$501=B1942),'Gutscheine'!$C$2:$C$501),2),"Übersteigt das Restguthaben","OK")))))))))))))</f>
        <v/>
      </c>
    </row>
    <row r="1943" spans="1:5">
      <c r="A1943" s="7"/>
      <c r="B1943" s="7"/>
      <c r="C1943" s="8"/>
      <c r="D1943" s="9"/>
      <c r="E1943" s="11">
        <f>IF(COUNTA(A1943:D1943)=0,"",IF(A1943="","Buchungs-ID fehlt",IF(SUMPRODUCT(--($A$2:$A$2001=A1943))&gt;1,"Doppelte Buchungs-ID",IF(B1943="","Gutschein-ID fehlt",IF(SUMPRODUCT(--('Gutscheine'!$A$2:$A$501=B1943))=0,"Unbekannte Gutschein-ID",IF(SUMPRODUCT(--('Gutscheine'!$A$2:$A$501=B1943))&gt;1,"Gutschein-ID steht doppelt auf „Gutscheine“",IF(NOT(ISNUMBER(C1943)),"Datum fehlt oder ist kein Datum",IF(OR(C1943&lt;DATE(2000,1,1),C1943&gt;DATE(2100,12,31)),"Datum außerhalb des gültigen Bereichs",IF(NOT(ISNUMBER(D1943)),"Betrag fehlt oder ist keine Zahl",IF(D1943&lt;=0,"Betrag muss über 0 liegen",IF(ROUND(D1943,2)&lt;&gt;D1943,"Betrag hat mehr als 2 Nachkommastellen",IF(C1943&lt;SUMPRODUCT(--('Gutscheine'!$A$2:$A$501=B1943),'Gutscheine'!$B$2:$B$501),"Vor dem Ausgabedatum eingelöst",IF(ROUND(SUMPRODUCT(--($B$2:B1943=B1943),$D$2:D1943),2)&gt;ROUND(SUMPRODUCT(--('Gutscheine'!$A$2:$A$501=B1943),'Gutscheine'!$C$2:$C$501),2),"Übersteigt das Restguthaben","OK")))))))))))))</f>
        <v/>
      </c>
    </row>
    <row r="1944" spans="1:5">
      <c r="A1944" s="7"/>
      <c r="B1944" s="7"/>
      <c r="C1944" s="8"/>
      <c r="D1944" s="9"/>
      <c r="E1944" s="11">
        <f>IF(COUNTA(A1944:D1944)=0,"",IF(A1944="","Buchungs-ID fehlt",IF(SUMPRODUCT(--($A$2:$A$2001=A1944))&gt;1,"Doppelte Buchungs-ID",IF(B1944="","Gutschein-ID fehlt",IF(SUMPRODUCT(--('Gutscheine'!$A$2:$A$501=B1944))=0,"Unbekannte Gutschein-ID",IF(SUMPRODUCT(--('Gutscheine'!$A$2:$A$501=B1944))&gt;1,"Gutschein-ID steht doppelt auf „Gutscheine“",IF(NOT(ISNUMBER(C1944)),"Datum fehlt oder ist kein Datum",IF(OR(C1944&lt;DATE(2000,1,1),C1944&gt;DATE(2100,12,31)),"Datum außerhalb des gültigen Bereichs",IF(NOT(ISNUMBER(D1944)),"Betrag fehlt oder ist keine Zahl",IF(D1944&lt;=0,"Betrag muss über 0 liegen",IF(ROUND(D1944,2)&lt;&gt;D1944,"Betrag hat mehr als 2 Nachkommastellen",IF(C1944&lt;SUMPRODUCT(--('Gutscheine'!$A$2:$A$501=B1944),'Gutscheine'!$B$2:$B$501),"Vor dem Ausgabedatum eingelöst",IF(ROUND(SUMPRODUCT(--($B$2:B1944=B1944),$D$2:D1944),2)&gt;ROUND(SUMPRODUCT(--('Gutscheine'!$A$2:$A$501=B1944),'Gutscheine'!$C$2:$C$501),2),"Übersteigt das Restguthaben","OK")))))))))))))</f>
        <v/>
      </c>
    </row>
    <row r="1945" spans="1:5">
      <c r="A1945" s="7"/>
      <c r="B1945" s="7"/>
      <c r="C1945" s="8"/>
      <c r="D1945" s="9"/>
      <c r="E1945" s="11">
        <f>IF(COUNTA(A1945:D1945)=0,"",IF(A1945="","Buchungs-ID fehlt",IF(SUMPRODUCT(--($A$2:$A$2001=A1945))&gt;1,"Doppelte Buchungs-ID",IF(B1945="","Gutschein-ID fehlt",IF(SUMPRODUCT(--('Gutscheine'!$A$2:$A$501=B1945))=0,"Unbekannte Gutschein-ID",IF(SUMPRODUCT(--('Gutscheine'!$A$2:$A$501=B1945))&gt;1,"Gutschein-ID steht doppelt auf „Gutscheine“",IF(NOT(ISNUMBER(C1945)),"Datum fehlt oder ist kein Datum",IF(OR(C1945&lt;DATE(2000,1,1),C1945&gt;DATE(2100,12,31)),"Datum außerhalb des gültigen Bereichs",IF(NOT(ISNUMBER(D1945)),"Betrag fehlt oder ist keine Zahl",IF(D1945&lt;=0,"Betrag muss über 0 liegen",IF(ROUND(D1945,2)&lt;&gt;D1945,"Betrag hat mehr als 2 Nachkommastellen",IF(C1945&lt;SUMPRODUCT(--('Gutscheine'!$A$2:$A$501=B1945),'Gutscheine'!$B$2:$B$501),"Vor dem Ausgabedatum eingelöst",IF(ROUND(SUMPRODUCT(--($B$2:B1945=B1945),$D$2:D1945),2)&gt;ROUND(SUMPRODUCT(--('Gutscheine'!$A$2:$A$501=B1945),'Gutscheine'!$C$2:$C$501),2),"Übersteigt das Restguthaben","OK")))))))))))))</f>
        <v/>
      </c>
    </row>
    <row r="1946" spans="1:5">
      <c r="A1946" s="7"/>
      <c r="B1946" s="7"/>
      <c r="C1946" s="8"/>
      <c r="D1946" s="9"/>
      <c r="E1946" s="11">
        <f>IF(COUNTA(A1946:D1946)=0,"",IF(A1946="","Buchungs-ID fehlt",IF(SUMPRODUCT(--($A$2:$A$2001=A1946))&gt;1,"Doppelte Buchungs-ID",IF(B1946="","Gutschein-ID fehlt",IF(SUMPRODUCT(--('Gutscheine'!$A$2:$A$501=B1946))=0,"Unbekannte Gutschein-ID",IF(SUMPRODUCT(--('Gutscheine'!$A$2:$A$501=B1946))&gt;1,"Gutschein-ID steht doppelt auf „Gutscheine“",IF(NOT(ISNUMBER(C1946)),"Datum fehlt oder ist kein Datum",IF(OR(C1946&lt;DATE(2000,1,1),C1946&gt;DATE(2100,12,31)),"Datum außerhalb des gültigen Bereichs",IF(NOT(ISNUMBER(D1946)),"Betrag fehlt oder ist keine Zahl",IF(D1946&lt;=0,"Betrag muss über 0 liegen",IF(ROUND(D1946,2)&lt;&gt;D1946,"Betrag hat mehr als 2 Nachkommastellen",IF(C1946&lt;SUMPRODUCT(--('Gutscheine'!$A$2:$A$501=B1946),'Gutscheine'!$B$2:$B$501),"Vor dem Ausgabedatum eingelöst",IF(ROUND(SUMPRODUCT(--($B$2:B1946=B1946),$D$2:D1946),2)&gt;ROUND(SUMPRODUCT(--('Gutscheine'!$A$2:$A$501=B1946),'Gutscheine'!$C$2:$C$501),2),"Übersteigt das Restguthaben","OK")))))))))))))</f>
        <v/>
      </c>
    </row>
    <row r="1947" spans="1:5">
      <c r="A1947" s="7"/>
      <c r="B1947" s="7"/>
      <c r="C1947" s="8"/>
      <c r="D1947" s="9"/>
      <c r="E1947" s="11">
        <f>IF(COUNTA(A1947:D1947)=0,"",IF(A1947="","Buchungs-ID fehlt",IF(SUMPRODUCT(--($A$2:$A$2001=A1947))&gt;1,"Doppelte Buchungs-ID",IF(B1947="","Gutschein-ID fehlt",IF(SUMPRODUCT(--('Gutscheine'!$A$2:$A$501=B1947))=0,"Unbekannte Gutschein-ID",IF(SUMPRODUCT(--('Gutscheine'!$A$2:$A$501=B1947))&gt;1,"Gutschein-ID steht doppelt auf „Gutscheine“",IF(NOT(ISNUMBER(C1947)),"Datum fehlt oder ist kein Datum",IF(OR(C1947&lt;DATE(2000,1,1),C1947&gt;DATE(2100,12,31)),"Datum außerhalb des gültigen Bereichs",IF(NOT(ISNUMBER(D1947)),"Betrag fehlt oder ist keine Zahl",IF(D1947&lt;=0,"Betrag muss über 0 liegen",IF(ROUND(D1947,2)&lt;&gt;D1947,"Betrag hat mehr als 2 Nachkommastellen",IF(C1947&lt;SUMPRODUCT(--('Gutscheine'!$A$2:$A$501=B1947),'Gutscheine'!$B$2:$B$501),"Vor dem Ausgabedatum eingelöst",IF(ROUND(SUMPRODUCT(--($B$2:B1947=B1947),$D$2:D1947),2)&gt;ROUND(SUMPRODUCT(--('Gutscheine'!$A$2:$A$501=B1947),'Gutscheine'!$C$2:$C$501),2),"Übersteigt das Restguthaben","OK")))))))))))))</f>
        <v/>
      </c>
    </row>
    <row r="1948" spans="1:5">
      <c r="A1948" s="7"/>
      <c r="B1948" s="7"/>
      <c r="C1948" s="8"/>
      <c r="D1948" s="9"/>
      <c r="E1948" s="11">
        <f>IF(COUNTA(A1948:D1948)=0,"",IF(A1948="","Buchungs-ID fehlt",IF(SUMPRODUCT(--($A$2:$A$2001=A1948))&gt;1,"Doppelte Buchungs-ID",IF(B1948="","Gutschein-ID fehlt",IF(SUMPRODUCT(--('Gutscheine'!$A$2:$A$501=B1948))=0,"Unbekannte Gutschein-ID",IF(SUMPRODUCT(--('Gutscheine'!$A$2:$A$501=B1948))&gt;1,"Gutschein-ID steht doppelt auf „Gutscheine“",IF(NOT(ISNUMBER(C1948)),"Datum fehlt oder ist kein Datum",IF(OR(C1948&lt;DATE(2000,1,1),C1948&gt;DATE(2100,12,31)),"Datum außerhalb des gültigen Bereichs",IF(NOT(ISNUMBER(D1948)),"Betrag fehlt oder ist keine Zahl",IF(D1948&lt;=0,"Betrag muss über 0 liegen",IF(ROUND(D1948,2)&lt;&gt;D1948,"Betrag hat mehr als 2 Nachkommastellen",IF(C1948&lt;SUMPRODUCT(--('Gutscheine'!$A$2:$A$501=B1948),'Gutscheine'!$B$2:$B$501),"Vor dem Ausgabedatum eingelöst",IF(ROUND(SUMPRODUCT(--($B$2:B1948=B1948),$D$2:D1948),2)&gt;ROUND(SUMPRODUCT(--('Gutscheine'!$A$2:$A$501=B1948),'Gutscheine'!$C$2:$C$501),2),"Übersteigt das Restguthaben","OK")))))))))))))</f>
        <v/>
      </c>
    </row>
    <row r="1949" spans="1:5">
      <c r="A1949" s="7"/>
      <c r="B1949" s="7"/>
      <c r="C1949" s="8"/>
      <c r="D1949" s="9"/>
      <c r="E1949" s="11">
        <f>IF(COUNTA(A1949:D1949)=0,"",IF(A1949="","Buchungs-ID fehlt",IF(SUMPRODUCT(--($A$2:$A$2001=A1949))&gt;1,"Doppelte Buchungs-ID",IF(B1949="","Gutschein-ID fehlt",IF(SUMPRODUCT(--('Gutscheine'!$A$2:$A$501=B1949))=0,"Unbekannte Gutschein-ID",IF(SUMPRODUCT(--('Gutscheine'!$A$2:$A$501=B1949))&gt;1,"Gutschein-ID steht doppelt auf „Gutscheine“",IF(NOT(ISNUMBER(C1949)),"Datum fehlt oder ist kein Datum",IF(OR(C1949&lt;DATE(2000,1,1),C1949&gt;DATE(2100,12,31)),"Datum außerhalb des gültigen Bereichs",IF(NOT(ISNUMBER(D1949)),"Betrag fehlt oder ist keine Zahl",IF(D1949&lt;=0,"Betrag muss über 0 liegen",IF(ROUND(D1949,2)&lt;&gt;D1949,"Betrag hat mehr als 2 Nachkommastellen",IF(C1949&lt;SUMPRODUCT(--('Gutscheine'!$A$2:$A$501=B1949),'Gutscheine'!$B$2:$B$501),"Vor dem Ausgabedatum eingelöst",IF(ROUND(SUMPRODUCT(--($B$2:B1949=B1949),$D$2:D1949),2)&gt;ROUND(SUMPRODUCT(--('Gutscheine'!$A$2:$A$501=B1949),'Gutscheine'!$C$2:$C$501),2),"Übersteigt das Restguthaben","OK")))))))))))))</f>
        <v/>
      </c>
    </row>
    <row r="1950" spans="1:5">
      <c r="A1950" s="7"/>
      <c r="B1950" s="7"/>
      <c r="C1950" s="8"/>
      <c r="D1950" s="9"/>
      <c r="E1950" s="11">
        <f>IF(COUNTA(A1950:D1950)=0,"",IF(A1950="","Buchungs-ID fehlt",IF(SUMPRODUCT(--($A$2:$A$2001=A1950))&gt;1,"Doppelte Buchungs-ID",IF(B1950="","Gutschein-ID fehlt",IF(SUMPRODUCT(--('Gutscheine'!$A$2:$A$501=B1950))=0,"Unbekannte Gutschein-ID",IF(SUMPRODUCT(--('Gutscheine'!$A$2:$A$501=B1950))&gt;1,"Gutschein-ID steht doppelt auf „Gutscheine“",IF(NOT(ISNUMBER(C1950)),"Datum fehlt oder ist kein Datum",IF(OR(C1950&lt;DATE(2000,1,1),C1950&gt;DATE(2100,12,31)),"Datum außerhalb des gültigen Bereichs",IF(NOT(ISNUMBER(D1950)),"Betrag fehlt oder ist keine Zahl",IF(D1950&lt;=0,"Betrag muss über 0 liegen",IF(ROUND(D1950,2)&lt;&gt;D1950,"Betrag hat mehr als 2 Nachkommastellen",IF(C1950&lt;SUMPRODUCT(--('Gutscheine'!$A$2:$A$501=B1950),'Gutscheine'!$B$2:$B$501),"Vor dem Ausgabedatum eingelöst",IF(ROUND(SUMPRODUCT(--($B$2:B1950=B1950),$D$2:D1950),2)&gt;ROUND(SUMPRODUCT(--('Gutscheine'!$A$2:$A$501=B1950),'Gutscheine'!$C$2:$C$501),2),"Übersteigt das Restguthaben","OK")))))))))))))</f>
        <v/>
      </c>
    </row>
    <row r="1951" spans="1:5">
      <c r="A1951" s="7"/>
      <c r="B1951" s="7"/>
      <c r="C1951" s="8"/>
      <c r="D1951" s="9"/>
      <c r="E1951" s="11">
        <f>IF(COUNTA(A1951:D1951)=0,"",IF(A1951="","Buchungs-ID fehlt",IF(SUMPRODUCT(--($A$2:$A$2001=A1951))&gt;1,"Doppelte Buchungs-ID",IF(B1951="","Gutschein-ID fehlt",IF(SUMPRODUCT(--('Gutscheine'!$A$2:$A$501=B1951))=0,"Unbekannte Gutschein-ID",IF(SUMPRODUCT(--('Gutscheine'!$A$2:$A$501=B1951))&gt;1,"Gutschein-ID steht doppelt auf „Gutscheine“",IF(NOT(ISNUMBER(C1951)),"Datum fehlt oder ist kein Datum",IF(OR(C1951&lt;DATE(2000,1,1),C1951&gt;DATE(2100,12,31)),"Datum außerhalb des gültigen Bereichs",IF(NOT(ISNUMBER(D1951)),"Betrag fehlt oder ist keine Zahl",IF(D1951&lt;=0,"Betrag muss über 0 liegen",IF(ROUND(D1951,2)&lt;&gt;D1951,"Betrag hat mehr als 2 Nachkommastellen",IF(C1951&lt;SUMPRODUCT(--('Gutscheine'!$A$2:$A$501=B1951),'Gutscheine'!$B$2:$B$501),"Vor dem Ausgabedatum eingelöst",IF(ROUND(SUMPRODUCT(--($B$2:B1951=B1951),$D$2:D1951),2)&gt;ROUND(SUMPRODUCT(--('Gutscheine'!$A$2:$A$501=B1951),'Gutscheine'!$C$2:$C$501),2),"Übersteigt das Restguthaben","OK")))))))))))))</f>
        <v/>
      </c>
    </row>
    <row r="1952" spans="1:5">
      <c r="A1952" s="7"/>
      <c r="B1952" s="7"/>
      <c r="C1952" s="8"/>
      <c r="D1952" s="9"/>
      <c r="E1952" s="11">
        <f>IF(COUNTA(A1952:D1952)=0,"",IF(A1952="","Buchungs-ID fehlt",IF(SUMPRODUCT(--($A$2:$A$2001=A1952))&gt;1,"Doppelte Buchungs-ID",IF(B1952="","Gutschein-ID fehlt",IF(SUMPRODUCT(--('Gutscheine'!$A$2:$A$501=B1952))=0,"Unbekannte Gutschein-ID",IF(SUMPRODUCT(--('Gutscheine'!$A$2:$A$501=B1952))&gt;1,"Gutschein-ID steht doppelt auf „Gutscheine“",IF(NOT(ISNUMBER(C1952)),"Datum fehlt oder ist kein Datum",IF(OR(C1952&lt;DATE(2000,1,1),C1952&gt;DATE(2100,12,31)),"Datum außerhalb des gültigen Bereichs",IF(NOT(ISNUMBER(D1952)),"Betrag fehlt oder ist keine Zahl",IF(D1952&lt;=0,"Betrag muss über 0 liegen",IF(ROUND(D1952,2)&lt;&gt;D1952,"Betrag hat mehr als 2 Nachkommastellen",IF(C1952&lt;SUMPRODUCT(--('Gutscheine'!$A$2:$A$501=B1952),'Gutscheine'!$B$2:$B$501),"Vor dem Ausgabedatum eingelöst",IF(ROUND(SUMPRODUCT(--($B$2:B1952=B1952),$D$2:D1952),2)&gt;ROUND(SUMPRODUCT(--('Gutscheine'!$A$2:$A$501=B1952),'Gutscheine'!$C$2:$C$501),2),"Übersteigt das Restguthaben","OK")))))))))))))</f>
        <v/>
      </c>
    </row>
    <row r="1953" spans="1:5">
      <c r="A1953" s="7"/>
      <c r="B1953" s="7"/>
      <c r="C1953" s="8"/>
      <c r="D1953" s="9"/>
      <c r="E1953" s="11">
        <f>IF(COUNTA(A1953:D1953)=0,"",IF(A1953="","Buchungs-ID fehlt",IF(SUMPRODUCT(--($A$2:$A$2001=A1953))&gt;1,"Doppelte Buchungs-ID",IF(B1953="","Gutschein-ID fehlt",IF(SUMPRODUCT(--('Gutscheine'!$A$2:$A$501=B1953))=0,"Unbekannte Gutschein-ID",IF(SUMPRODUCT(--('Gutscheine'!$A$2:$A$501=B1953))&gt;1,"Gutschein-ID steht doppelt auf „Gutscheine“",IF(NOT(ISNUMBER(C1953)),"Datum fehlt oder ist kein Datum",IF(OR(C1953&lt;DATE(2000,1,1),C1953&gt;DATE(2100,12,31)),"Datum außerhalb des gültigen Bereichs",IF(NOT(ISNUMBER(D1953)),"Betrag fehlt oder ist keine Zahl",IF(D1953&lt;=0,"Betrag muss über 0 liegen",IF(ROUND(D1953,2)&lt;&gt;D1953,"Betrag hat mehr als 2 Nachkommastellen",IF(C1953&lt;SUMPRODUCT(--('Gutscheine'!$A$2:$A$501=B1953),'Gutscheine'!$B$2:$B$501),"Vor dem Ausgabedatum eingelöst",IF(ROUND(SUMPRODUCT(--($B$2:B1953=B1953),$D$2:D1953),2)&gt;ROUND(SUMPRODUCT(--('Gutscheine'!$A$2:$A$501=B1953),'Gutscheine'!$C$2:$C$501),2),"Übersteigt das Restguthaben","OK")))))))))))))</f>
        <v/>
      </c>
    </row>
    <row r="1954" spans="1:5">
      <c r="A1954" s="7"/>
      <c r="B1954" s="7"/>
      <c r="C1954" s="8"/>
      <c r="D1954" s="9"/>
      <c r="E1954" s="11">
        <f>IF(COUNTA(A1954:D1954)=0,"",IF(A1954="","Buchungs-ID fehlt",IF(SUMPRODUCT(--($A$2:$A$2001=A1954))&gt;1,"Doppelte Buchungs-ID",IF(B1954="","Gutschein-ID fehlt",IF(SUMPRODUCT(--('Gutscheine'!$A$2:$A$501=B1954))=0,"Unbekannte Gutschein-ID",IF(SUMPRODUCT(--('Gutscheine'!$A$2:$A$501=B1954))&gt;1,"Gutschein-ID steht doppelt auf „Gutscheine“",IF(NOT(ISNUMBER(C1954)),"Datum fehlt oder ist kein Datum",IF(OR(C1954&lt;DATE(2000,1,1),C1954&gt;DATE(2100,12,31)),"Datum außerhalb des gültigen Bereichs",IF(NOT(ISNUMBER(D1954)),"Betrag fehlt oder ist keine Zahl",IF(D1954&lt;=0,"Betrag muss über 0 liegen",IF(ROUND(D1954,2)&lt;&gt;D1954,"Betrag hat mehr als 2 Nachkommastellen",IF(C1954&lt;SUMPRODUCT(--('Gutscheine'!$A$2:$A$501=B1954),'Gutscheine'!$B$2:$B$501),"Vor dem Ausgabedatum eingelöst",IF(ROUND(SUMPRODUCT(--($B$2:B1954=B1954),$D$2:D1954),2)&gt;ROUND(SUMPRODUCT(--('Gutscheine'!$A$2:$A$501=B1954),'Gutscheine'!$C$2:$C$501),2),"Übersteigt das Restguthaben","OK")))))))))))))</f>
        <v/>
      </c>
    </row>
    <row r="1955" spans="1:5">
      <c r="A1955" s="7"/>
      <c r="B1955" s="7"/>
      <c r="C1955" s="8"/>
      <c r="D1955" s="9"/>
      <c r="E1955" s="11">
        <f>IF(COUNTA(A1955:D1955)=0,"",IF(A1955="","Buchungs-ID fehlt",IF(SUMPRODUCT(--($A$2:$A$2001=A1955))&gt;1,"Doppelte Buchungs-ID",IF(B1955="","Gutschein-ID fehlt",IF(SUMPRODUCT(--('Gutscheine'!$A$2:$A$501=B1955))=0,"Unbekannte Gutschein-ID",IF(SUMPRODUCT(--('Gutscheine'!$A$2:$A$501=B1955))&gt;1,"Gutschein-ID steht doppelt auf „Gutscheine“",IF(NOT(ISNUMBER(C1955)),"Datum fehlt oder ist kein Datum",IF(OR(C1955&lt;DATE(2000,1,1),C1955&gt;DATE(2100,12,31)),"Datum außerhalb des gültigen Bereichs",IF(NOT(ISNUMBER(D1955)),"Betrag fehlt oder ist keine Zahl",IF(D1955&lt;=0,"Betrag muss über 0 liegen",IF(ROUND(D1955,2)&lt;&gt;D1955,"Betrag hat mehr als 2 Nachkommastellen",IF(C1955&lt;SUMPRODUCT(--('Gutscheine'!$A$2:$A$501=B1955),'Gutscheine'!$B$2:$B$501),"Vor dem Ausgabedatum eingelöst",IF(ROUND(SUMPRODUCT(--($B$2:B1955=B1955),$D$2:D1955),2)&gt;ROUND(SUMPRODUCT(--('Gutscheine'!$A$2:$A$501=B1955),'Gutscheine'!$C$2:$C$501),2),"Übersteigt das Restguthaben","OK")))))))))))))</f>
        <v/>
      </c>
    </row>
    <row r="1956" spans="1:5">
      <c r="A1956" s="7"/>
      <c r="B1956" s="7"/>
      <c r="C1956" s="8"/>
      <c r="D1956" s="9"/>
      <c r="E1956" s="11">
        <f>IF(COUNTA(A1956:D1956)=0,"",IF(A1956="","Buchungs-ID fehlt",IF(SUMPRODUCT(--($A$2:$A$2001=A1956))&gt;1,"Doppelte Buchungs-ID",IF(B1956="","Gutschein-ID fehlt",IF(SUMPRODUCT(--('Gutscheine'!$A$2:$A$501=B1956))=0,"Unbekannte Gutschein-ID",IF(SUMPRODUCT(--('Gutscheine'!$A$2:$A$501=B1956))&gt;1,"Gutschein-ID steht doppelt auf „Gutscheine“",IF(NOT(ISNUMBER(C1956)),"Datum fehlt oder ist kein Datum",IF(OR(C1956&lt;DATE(2000,1,1),C1956&gt;DATE(2100,12,31)),"Datum außerhalb des gültigen Bereichs",IF(NOT(ISNUMBER(D1956)),"Betrag fehlt oder ist keine Zahl",IF(D1956&lt;=0,"Betrag muss über 0 liegen",IF(ROUND(D1956,2)&lt;&gt;D1956,"Betrag hat mehr als 2 Nachkommastellen",IF(C1956&lt;SUMPRODUCT(--('Gutscheine'!$A$2:$A$501=B1956),'Gutscheine'!$B$2:$B$501),"Vor dem Ausgabedatum eingelöst",IF(ROUND(SUMPRODUCT(--($B$2:B1956=B1956),$D$2:D1956),2)&gt;ROUND(SUMPRODUCT(--('Gutscheine'!$A$2:$A$501=B1956),'Gutscheine'!$C$2:$C$501),2),"Übersteigt das Restguthaben","OK")))))))))))))</f>
        <v/>
      </c>
    </row>
    <row r="1957" spans="1:5">
      <c r="A1957" s="7"/>
      <c r="B1957" s="7"/>
      <c r="C1957" s="8"/>
      <c r="D1957" s="9"/>
      <c r="E1957" s="11">
        <f>IF(COUNTA(A1957:D1957)=0,"",IF(A1957="","Buchungs-ID fehlt",IF(SUMPRODUCT(--($A$2:$A$2001=A1957))&gt;1,"Doppelte Buchungs-ID",IF(B1957="","Gutschein-ID fehlt",IF(SUMPRODUCT(--('Gutscheine'!$A$2:$A$501=B1957))=0,"Unbekannte Gutschein-ID",IF(SUMPRODUCT(--('Gutscheine'!$A$2:$A$501=B1957))&gt;1,"Gutschein-ID steht doppelt auf „Gutscheine“",IF(NOT(ISNUMBER(C1957)),"Datum fehlt oder ist kein Datum",IF(OR(C1957&lt;DATE(2000,1,1),C1957&gt;DATE(2100,12,31)),"Datum außerhalb des gültigen Bereichs",IF(NOT(ISNUMBER(D1957)),"Betrag fehlt oder ist keine Zahl",IF(D1957&lt;=0,"Betrag muss über 0 liegen",IF(ROUND(D1957,2)&lt;&gt;D1957,"Betrag hat mehr als 2 Nachkommastellen",IF(C1957&lt;SUMPRODUCT(--('Gutscheine'!$A$2:$A$501=B1957),'Gutscheine'!$B$2:$B$501),"Vor dem Ausgabedatum eingelöst",IF(ROUND(SUMPRODUCT(--($B$2:B1957=B1957),$D$2:D1957),2)&gt;ROUND(SUMPRODUCT(--('Gutscheine'!$A$2:$A$501=B1957),'Gutscheine'!$C$2:$C$501),2),"Übersteigt das Restguthaben","OK")))))))))))))</f>
        <v/>
      </c>
    </row>
    <row r="1958" spans="1:5">
      <c r="A1958" s="7"/>
      <c r="B1958" s="7"/>
      <c r="C1958" s="8"/>
      <c r="D1958" s="9"/>
      <c r="E1958" s="11">
        <f>IF(COUNTA(A1958:D1958)=0,"",IF(A1958="","Buchungs-ID fehlt",IF(SUMPRODUCT(--($A$2:$A$2001=A1958))&gt;1,"Doppelte Buchungs-ID",IF(B1958="","Gutschein-ID fehlt",IF(SUMPRODUCT(--('Gutscheine'!$A$2:$A$501=B1958))=0,"Unbekannte Gutschein-ID",IF(SUMPRODUCT(--('Gutscheine'!$A$2:$A$501=B1958))&gt;1,"Gutschein-ID steht doppelt auf „Gutscheine“",IF(NOT(ISNUMBER(C1958)),"Datum fehlt oder ist kein Datum",IF(OR(C1958&lt;DATE(2000,1,1),C1958&gt;DATE(2100,12,31)),"Datum außerhalb des gültigen Bereichs",IF(NOT(ISNUMBER(D1958)),"Betrag fehlt oder ist keine Zahl",IF(D1958&lt;=0,"Betrag muss über 0 liegen",IF(ROUND(D1958,2)&lt;&gt;D1958,"Betrag hat mehr als 2 Nachkommastellen",IF(C1958&lt;SUMPRODUCT(--('Gutscheine'!$A$2:$A$501=B1958),'Gutscheine'!$B$2:$B$501),"Vor dem Ausgabedatum eingelöst",IF(ROUND(SUMPRODUCT(--($B$2:B1958=B1958),$D$2:D1958),2)&gt;ROUND(SUMPRODUCT(--('Gutscheine'!$A$2:$A$501=B1958),'Gutscheine'!$C$2:$C$501),2),"Übersteigt das Restguthaben","OK")))))))))))))</f>
        <v/>
      </c>
    </row>
    <row r="1959" spans="1:5">
      <c r="A1959" s="7"/>
      <c r="B1959" s="7"/>
      <c r="C1959" s="8"/>
      <c r="D1959" s="9"/>
      <c r="E1959" s="11">
        <f>IF(COUNTA(A1959:D1959)=0,"",IF(A1959="","Buchungs-ID fehlt",IF(SUMPRODUCT(--($A$2:$A$2001=A1959))&gt;1,"Doppelte Buchungs-ID",IF(B1959="","Gutschein-ID fehlt",IF(SUMPRODUCT(--('Gutscheine'!$A$2:$A$501=B1959))=0,"Unbekannte Gutschein-ID",IF(SUMPRODUCT(--('Gutscheine'!$A$2:$A$501=B1959))&gt;1,"Gutschein-ID steht doppelt auf „Gutscheine“",IF(NOT(ISNUMBER(C1959)),"Datum fehlt oder ist kein Datum",IF(OR(C1959&lt;DATE(2000,1,1),C1959&gt;DATE(2100,12,31)),"Datum außerhalb des gültigen Bereichs",IF(NOT(ISNUMBER(D1959)),"Betrag fehlt oder ist keine Zahl",IF(D1959&lt;=0,"Betrag muss über 0 liegen",IF(ROUND(D1959,2)&lt;&gt;D1959,"Betrag hat mehr als 2 Nachkommastellen",IF(C1959&lt;SUMPRODUCT(--('Gutscheine'!$A$2:$A$501=B1959),'Gutscheine'!$B$2:$B$501),"Vor dem Ausgabedatum eingelöst",IF(ROUND(SUMPRODUCT(--($B$2:B1959=B1959),$D$2:D1959),2)&gt;ROUND(SUMPRODUCT(--('Gutscheine'!$A$2:$A$501=B1959),'Gutscheine'!$C$2:$C$501),2),"Übersteigt das Restguthaben","OK")))))))))))))</f>
        <v/>
      </c>
    </row>
    <row r="1960" spans="1:5">
      <c r="A1960" s="7"/>
      <c r="B1960" s="7"/>
      <c r="C1960" s="8"/>
      <c r="D1960" s="9"/>
      <c r="E1960" s="11">
        <f>IF(COUNTA(A1960:D1960)=0,"",IF(A1960="","Buchungs-ID fehlt",IF(SUMPRODUCT(--($A$2:$A$2001=A1960))&gt;1,"Doppelte Buchungs-ID",IF(B1960="","Gutschein-ID fehlt",IF(SUMPRODUCT(--('Gutscheine'!$A$2:$A$501=B1960))=0,"Unbekannte Gutschein-ID",IF(SUMPRODUCT(--('Gutscheine'!$A$2:$A$501=B1960))&gt;1,"Gutschein-ID steht doppelt auf „Gutscheine“",IF(NOT(ISNUMBER(C1960)),"Datum fehlt oder ist kein Datum",IF(OR(C1960&lt;DATE(2000,1,1),C1960&gt;DATE(2100,12,31)),"Datum außerhalb des gültigen Bereichs",IF(NOT(ISNUMBER(D1960)),"Betrag fehlt oder ist keine Zahl",IF(D1960&lt;=0,"Betrag muss über 0 liegen",IF(ROUND(D1960,2)&lt;&gt;D1960,"Betrag hat mehr als 2 Nachkommastellen",IF(C1960&lt;SUMPRODUCT(--('Gutscheine'!$A$2:$A$501=B1960),'Gutscheine'!$B$2:$B$501),"Vor dem Ausgabedatum eingelöst",IF(ROUND(SUMPRODUCT(--($B$2:B1960=B1960),$D$2:D1960),2)&gt;ROUND(SUMPRODUCT(--('Gutscheine'!$A$2:$A$501=B1960),'Gutscheine'!$C$2:$C$501),2),"Übersteigt das Restguthaben","OK")))))))))))))</f>
        <v/>
      </c>
    </row>
    <row r="1961" spans="1:5">
      <c r="A1961" s="7"/>
      <c r="B1961" s="7"/>
      <c r="C1961" s="8"/>
      <c r="D1961" s="9"/>
      <c r="E1961" s="11">
        <f>IF(COUNTA(A1961:D1961)=0,"",IF(A1961="","Buchungs-ID fehlt",IF(SUMPRODUCT(--($A$2:$A$2001=A1961))&gt;1,"Doppelte Buchungs-ID",IF(B1961="","Gutschein-ID fehlt",IF(SUMPRODUCT(--('Gutscheine'!$A$2:$A$501=B1961))=0,"Unbekannte Gutschein-ID",IF(SUMPRODUCT(--('Gutscheine'!$A$2:$A$501=B1961))&gt;1,"Gutschein-ID steht doppelt auf „Gutscheine“",IF(NOT(ISNUMBER(C1961)),"Datum fehlt oder ist kein Datum",IF(OR(C1961&lt;DATE(2000,1,1),C1961&gt;DATE(2100,12,31)),"Datum außerhalb des gültigen Bereichs",IF(NOT(ISNUMBER(D1961)),"Betrag fehlt oder ist keine Zahl",IF(D1961&lt;=0,"Betrag muss über 0 liegen",IF(ROUND(D1961,2)&lt;&gt;D1961,"Betrag hat mehr als 2 Nachkommastellen",IF(C1961&lt;SUMPRODUCT(--('Gutscheine'!$A$2:$A$501=B1961),'Gutscheine'!$B$2:$B$501),"Vor dem Ausgabedatum eingelöst",IF(ROUND(SUMPRODUCT(--($B$2:B1961=B1961),$D$2:D1961),2)&gt;ROUND(SUMPRODUCT(--('Gutscheine'!$A$2:$A$501=B1961),'Gutscheine'!$C$2:$C$501),2),"Übersteigt das Restguthaben","OK")))))))))))))</f>
        <v/>
      </c>
    </row>
    <row r="1962" spans="1:5">
      <c r="A1962" s="7"/>
      <c r="B1962" s="7"/>
      <c r="C1962" s="8"/>
      <c r="D1962" s="9"/>
      <c r="E1962" s="11">
        <f>IF(COUNTA(A1962:D1962)=0,"",IF(A1962="","Buchungs-ID fehlt",IF(SUMPRODUCT(--($A$2:$A$2001=A1962))&gt;1,"Doppelte Buchungs-ID",IF(B1962="","Gutschein-ID fehlt",IF(SUMPRODUCT(--('Gutscheine'!$A$2:$A$501=B1962))=0,"Unbekannte Gutschein-ID",IF(SUMPRODUCT(--('Gutscheine'!$A$2:$A$501=B1962))&gt;1,"Gutschein-ID steht doppelt auf „Gutscheine“",IF(NOT(ISNUMBER(C1962)),"Datum fehlt oder ist kein Datum",IF(OR(C1962&lt;DATE(2000,1,1),C1962&gt;DATE(2100,12,31)),"Datum außerhalb des gültigen Bereichs",IF(NOT(ISNUMBER(D1962)),"Betrag fehlt oder ist keine Zahl",IF(D1962&lt;=0,"Betrag muss über 0 liegen",IF(ROUND(D1962,2)&lt;&gt;D1962,"Betrag hat mehr als 2 Nachkommastellen",IF(C1962&lt;SUMPRODUCT(--('Gutscheine'!$A$2:$A$501=B1962),'Gutscheine'!$B$2:$B$501),"Vor dem Ausgabedatum eingelöst",IF(ROUND(SUMPRODUCT(--($B$2:B1962=B1962),$D$2:D1962),2)&gt;ROUND(SUMPRODUCT(--('Gutscheine'!$A$2:$A$501=B1962),'Gutscheine'!$C$2:$C$501),2),"Übersteigt das Restguthaben","OK")))))))))))))</f>
        <v/>
      </c>
    </row>
    <row r="1963" spans="1:5">
      <c r="A1963" s="7"/>
      <c r="B1963" s="7"/>
      <c r="C1963" s="8"/>
      <c r="D1963" s="9"/>
      <c r="E1963" s="11">
        <f>IF(COUNTA(A1963:D1963)=0,"",IF(A1963="","Buchungs-ID fehlt",IF(SUMPRODUCT(--($A$2:$A$2001=A1963))&gt;1,"Doppelte Buchungs-ID",IF(B1963="","Gutschein-ID fehlt",IF(SUMPRODUCT(--('Gutscheine'!$A$2:$A$501=B1963))=0,"Unbekannte Gutschein-ID",IF(SUMPRODUCT(--('Gutscheine'!$A$2:$A$501=B1963))&gt;1,"Gutschein-ID steht doppelt auf „Gutscheine“",IF(NOT(ISNUMBER(C1963)),"Datum fehlt oder ist kein Datum",IF(OR(C1963&lt;DATE(2000,1,1),C1963&gt;DATE(2100,12,31)),"Datum außerhalb des gültigen Bereichs",IF(NOT(ISNUMBER(D1963)),"Betrag fehlt oder ist keine Zahl",IF(D1963&lt;=0,"Betrag muss über 0 liegen",IF(ROUND(D1963,2)&lt;&gt;D1963,"Betrag hat mehr als 2 Nachkommastellen",IF(C1963&lt;SUMPRODUCT(--('Gutscheine'!$A$2:$A$501=B1963),'Gutscheine'!$B$2:$B$501),"Vor dem Ausgabedatum eingelöst",IF(ROUND(SUMPRODUCT(--($B$2:B1963=B1963),$D$2:D1963),2)&gt;ROUND(SUMPRODUCT(--('Gutscheine'!$A$2:$A$501=B1963),'Gutscheine'!$C$2:$C$501),2),"Übersteigt das Restguthaben","OK")))))))))))))</f>
        <v/>
      </c>
    </row>
    <row r="1964" spans="1:5">
      <c r="A1964" s="7"/>
      <c r="B1964" s="7"/>
      <c r="C1964" s="8"/>
      <c r="D1964" s="9"/>
      <c r="E1964" s="11">
        <f>IF(COUNTA(A1964:D1964)=0,"",IF(A1964="","Buchungs-ID fehlt",IF(SUMPRODUCT(--($A$2:$A$2001=A1964))&gt;1,"Doppelte Buchungs-ID",IF(B1964="","Gutschein-ID fehlt",IF(SUMPRODUCT(--('Gutscheine'!$A$2:$A$501=B1964))=0,"Unbekannte Gutschein-ID",IF(SUMPRODUCT(--('Gutscheine'!$A$2:$A$501=B1964))&gt;1,"Gutschein-ID steht doppelt auf „Gutscheine“",IF(NOT(ISNUMBER(C1964)),"Datum fehlt oder ist kein Datum",IF(OR(C1964&lt;DATE(2000,1,1),C1964&gt;DATE(2100,12,31)),"Datum außerhalb des gültigen Bereichs",IF(NOT(ISNUMBER(D1964)),"Betrag fehlt oder ist keine Zahl",IF(D1964&lt;=0,"Betrag muss über 0 liegen",IF(ROUND(D1964,2)&lt;&gt;D1964,"Betrag hat mehr als 2 Nachkommastellen",IF(C1964&lt;SUMPRODUCT(--('Gutscheine'!$A$2:$A$501=B1964),'Gutscheine'!$B$2:$B$501),"Vor dem Ausgabedatum eingelöst",IF(ROUND(SUMPRODUCT(--($B$2:B1964=B1964),$D$2:D1964),2)&gt;ROUND(SUMPRODUCT(--('Gutscheine'!$A$2:$A$501=B1964),'Gutscheine'!$C$2:$C$501),2),"Übersteigt das Restguthaben","OK")))))))))))))</f>
        <v/>
      </c>
    </row>
    <row r="1965" spans="1:5">
      <c r="A1965" s="7"/>
      <c r="B1965" s="7"/>
      <c r="C1965" s="8"/>
      <c r="D1965" s="9"/>
      <c r="E1965" s="11">
        <f>IF(COUNTA(A1965:D1965)=0,"",IF(A1965="","Buchungs-ID fehlt",IF(SUMPRODUCT(--($A$2:$A$2001=A1965))&gt;1,"Doppelte Buchungs-ID",IF(B1965="","Gutschein-ID fehlt",IF(SUMPRODUCT(--('Gutscheine'!$A$2:$A$501=B1965))=0,"Unbekannte Gutschein-ID",IF(SUMPRODUCT(--('Gutscheine'!$A$2:$A$501=B1965))&gt;1,"Gutschein-ID steht doppelt auf „Gutscheine“",IF(NOT(ISNUMBER(C1965)),"Datum fehlt oder ist kein Datum",IF(OR(C1965&lt;DATE(2000,1,1),C1965&gt;DATE(2100,12,31)),"Datum außerhalb des gültigen Bereichs",IF(NOT(ISNUMBER(D1965)),"Betrag fehlt oder ist keine Zahl",IF(D1965&lt;=0,"Betrag muss über 0 liegen",IF(ROUND(D1965,2)&lt;&gt;D1965,"Betrag hat mehr als 2 Nachkommastellen",IF(C1965&lt;SUMPRODUCT(--('Gutscheine'!$A$2:$A$501=B1965),'Gutscheine'!$B$2:$B$501),"Vor dem Ausgabedatum eingelöst",IF(ROUND(SUMPRODUCT(--($B$2:B1965=B1965),$D$2:D1965),2)&gt;ROUND(SUMPRODUCT(--('Gutscheine'!$A$2:$A$501=B1965),'Gutscheine'!$C$2:$C$501),2),"Übersteigt das Restguthaben","OK")))))))))))))</f>
        <v/>
      </c>
    </row>
    <row r="1966" spans="1:5">
      <c r="A1966" s="7"/>
      <c r="B1966" s="7"/>
      <c r="C1966" s="8"/>
      <c r="D1966" s="9"/>
      <c r="E1966" s="11">
        <f>IF(COUNTA(A1966:D1966)=0,"",IF(A1966="","Buchungs-ID fehlt",IF(SUMPRODUCT(--($A$2:$A$2001=A1966))&gt;1,"Doppelte Buchungs-ID",IF(B1966="","Gutschein-ID fehlt",IF(SUMPRODUCT(--('Gutscheine'!$A$2:$A$501=B1966))=0,"Unbekannte Gutschein-ID",IF(SUMPRODUCT(--('Gutscheine'!$A$2:$A$501=B1966))&gt;1,"Gutschein-ID steht doppelt auf „Gutscheine“",IF(NOT(ISNUMBER(C1966)),"Datum fehlt oder ist kein Datum",IF(OR(C1966&lt;DATE(2000,1,1),C1966&gt;DATE(2100,12,31)),"Datum außerhalb des gültigen Bereichs",IF(NOT(ISNUMBER(D1966)),"Betrag fehlt oder ist keine Zahl",IF(D1966&lt;=0,"Betrag muss über 0 liegen",IF(ROUND(D1966,2)&lt;&gt;D1966,"Betrag hat mehr als 2 Nachkommastellen",IF(C1966&lt;SUMPRODUCT(--('Gutscheine'!$A$2:$A$501=B1966),'Gutscheine'!$B$2:$B$501),"Vor dem Ausgabedatum eingelöst",IF(ROUND(SUMPRODUCT(--($B$2:B1966=B1966),$D$2:D1966),2)&gt;ROUND(SUMPRODUCT(--('Gutscheine'!$A$2:$A$501=B1966),'Gutscheine'!$C$2:$C$501),2),"Übersteigt das Restguthaben","OK")))))))))))))</f>
        <v/>
      </c>
    </row>
    <row r="1967" spans="1:5">
      <c r="A1967" s="7"/>
      <c r="B1967" s="7"/>
      <c r="C1967" s="8"/>
      <c r="D1967" s="9"/>
      <c r="E1967" s="11">
        <f>IF(COUNTA(A1967:D1967)=0,"",IF(A1967="","Buchungs-ID fehlt",IF(SUMPRODUCT(--($A$2:$A$2001=A1967))&gt;1,"Doppelte Buchungs-ID",IF(B1967="","Gutschein-ID fehlt",IF(SUMPRODUCT(--('Gutscheine'!$A$2:$A$501=B1967))=0,"Unbekannte Gutschein-ID",IF(SUMPRODUCT(--('Gutscheine'!$A$2:$A$501=B1967))&gt;1,"Gutschein-ID steht doppelt auf „Gutscheine“",IF(NOT(ISNUMBER(C1967)),"Datum fehlt oder ist kein Datum",IF(OR(C1967&lt;DATE(2000,1,1),C1967&gt;DATE(2100,12,31)),"Datum außerhalb des gültigen Bereichs",IF(NOT(ISNUMBER(D1967)),"Betrag fehlt oder ist keine Zahl",IF(D1967&lt;=0,"Betrag muss über 0 liegen",IF(ROUND(D1967,2)&lt;&gt;D1967,"Betrag hat mehr als 2 Nachkommastellen",IF(C1967&lt;SUMPRODUCT(--('Gutscheine'!$A$2:$A$501=B1967),'Gutscheine'!$B$2:$B$501),"Vor dem Ausgabedatum eingelöst",IF(ROUND(SUMPRODUCT(--($B$2:B1967=B1967),$D$2:D1967),2)&gt;ROUND(SUMPRODUCT(--('Gutscheine'!$A$2:$A$501=B1967),'Gutscheine'!$C$2:$C$501),2),"Übersteigt das Restguthaben","OK")))))))))))))</f>
        <v/>
      </c>
    </row>
    <row r="1968" spans="1:5">
      <c r="A1968" s="7"/>
      <c r="B1968" s="7"/>
      <c r="C1968" s="8"/>
      <c r="D1968" s="9"/>
      <c r="E1968" s="11">
        <f>IF(COUNTA(A1968:D1968)=0,"",IF(A1968="","Buchungs-ID fehlt",IF(SUMPRODUCT(--($A$2:$A$2001=A1968))&gt;1,"Doppelte Buchungs-ID",IF(B1968="","Gutschein-ID fehlt",IF(SUMPRODUCT(--('Gutscheine'!$A$2:$A$501=B1968))=0,"Unbekannte Gutschein-ID",IF(SUMPRODUCT(--('Gutscheine'!$A$2:$A$501=B1968))&gt;1,"Gutschein-ID steht doppelt auf „Gutscheine“",IF(NOT(ISNUMBER(C1968)),"Datum fehlt oder ist kein Datum",IF(OR(C1968&lt;DATE(2000,1,1),C1968&gt;DATE(2100,12,31)),"Datum außerhalb des gültigen Bereichs",IF(NOT(ISNUMBER(D1968)),"Betrag fehlt oder ist keine Zahl",IF(D1968&lt;=0,"Betrag muss über 0 liegen",IF(ROUND(D1968,2)&lt;&gt;D1968,"Betrag hat mehr als 2 Nachkommastellen",IF(C1968&lt;SUMPRODUCT(--('Gutscheine'!$A$2:$A$501=B1968),'Gutscheine'!$B$2:$B$501),"Vor dem Ausgabedatum eingelöst",IF(ROUND(SUMPRODUCT(--($B$2:B1968=B1968),$D$2:D1968),2)&gt;ROUND(SUMPRODUCT(--('Gutscheine'!$A$2:$A$501=B1968),'Gutscheine'!$C$2:$C$501),2),"Übersteigt das Restguthaben","OK")))))))))))))</f>
        <v/>
      </c>
    </row>
    <row r="1969" spans="1:5">
      <c r="A1969" s="7"/>
      <c r="B1969" s="7"/>
      <c r="C1969" s="8"/>
      <c r="D1969" s="9"/>
      <c r="E1969" s="11">
        <f>IF(COUNTA(A1969:D1969)=0,"",IF(A1969="","Buchungs-ID fehlt",IF(SUMPRODUCT(--($A$2:$A$2001=A1969))&gt;1,"Doppelte Buchungs-ID",IF(B1969="","Gutschein-ID fehlt",IF(SUMPRODUCT(--('Gutscheine'!$A$2:$A$501=B1969))=0,"Unbekannte Gutschein-ID",IF(SUMPRODUCT(--('Gutscheine'!$A$2:$A$501=B1969))&gt;1,"Gutschein-ID steht doppelt auf „Gutscheine“",IF(NOT(ISNUMBER(C1969)),"Datum fehlt oder ist kein Datum",IF(OR(C1969&lt;DATE(2000,1,1),C1969&gt;DATE(2100,12,31)),"Datum außerhalb des gültigen Bereichs",IF(NOT(ISNUMBER(D1969)),"Betrag fehlt oder ist keine Zahl",IF(D1969&lt;=0,"Betrag muss über 0 liegen",IF(ROUND(D1969,2)&lt;&gt;D1969,"Betrag hat mehr als 2 Nachkommastellen",IF(C1969&lt;SUMPRODUCT(--('Gutscheine'!$A$2:$A$501=B1969),'Gutscheine'!$B$2:$B$501),"Vor dem Ausgabedatum eingelöst",IF(ROUND(SUMPRODUCT(--($B$2:B1969=B1969),$D$2:D1969),2)&gt;ROUND(SUMPRODUCT(--('Gutscheine'!$A$2:$A$501=B1969),'Gutscheine'!$C$2:$C$501),2),"Übersteigt das Restguthaben","OK")))))))))))))</f>
        <v/>
      </c>
    </row>
    <row r="1970" spans="1:5">
      <c r="A1970" s="7"/>
      <c r="B1970" s="7"/>
      <c r="C1970" s="8"/>
      <c r="D1970" s="9"/>
      <c r="E1970" s="11">
        <f>IF(COUNTA(A1970:D1970)=0,"",IF(A1970="","Buchungs-ID fehlt",IF(SUMPRODUCT(--($A$2:$A$2001=A1970))&gt;1,"Doppelte Buchungs-ID",IF(B1970="","Gutschein-ID fehlt",IF(SUMPRODUCT(--('Gutscheine'!$A$2:$A$501=B1970))=0,"Unbekannte Gutschein-ID",IF(SUMPRODUCT(--('Gutscheine'!$A$2:$A$501=B1970))&gt;1,"Gutschein-ID steht doppelt auf „Gutscheine“",IF(NOT(ISNUMBER(C1970)),"Datum fehlt oder ist kein Datum",IF(OR(C1970&lt;DATE(2000,1,1),C1970&gt;DATE(2100,12,31)),"Datum außerhalb des gültigen Bereichs",IF(NOT(ISNUMBER(D1970)),"Betrag fehlt oder ist keine Zahl",IF(D1970&lt;=0,"Betrag muss über 0 liegen",IF(ROUND(D1970,2)&lt;&gt;D1970,"Betrag hat mehr als 2 Nachkommastellen",IF(C1970&lt;SUMPRODUCT(--('Gutscheine'!$A$2:$A$501=B1970),'Gutscheine'!$B$2:$B$501),"Vor dem Ausgabedatum eingelöst",IF(ROUND(SUMPRODUCT(--($B$2:B1970=B1970),$D$2:D1970),2)&gt;ROUND(SUMPRODUCT(--('Gutscheine'!$A$2:$A$501=B1970),'Gutscheine'!$C$2:$C$501),2),"Übersteigt das Restguthaben","OK")))))))))))))</f>
        <v/>
      </c>
    </row>
    <row r="1971" spans="1:5">
      <c r="A1971" s="7"/>
      <c r="B1971" s="7"/>
      <c r="C1971" s="8"/>
      <c r="D1971" s="9"/>
      <c r="E1971" s="11">
        <f>IF(COUNTA(A1971:D1971)=0,"",IF(A1971="","Buchungs-ID fehlt",IF(SUMPRODUCT(--($A$2:$A$2001=A1971))&gt;1,"Doppelte Buchungs-ID",IF(B1971="","Gutschein-ID fehlt",IF(SUMPRODUCT(--('Gutscheine'!$A$2:$A$501=B1971))=0,"Unbekannte Gutschein-ID",IF(SUMPRODUCT(--('Gutscheine'!$A$2:$A$501=B1971))&gt;1,"Gutschein-ID steht doppelt auf „Gutscheine“",IF(NOT(ISNUMBER(C1971)),"Datum fehlt oder ist kein Datum",IF(OR(C1971&lt;DATE(2000,1,1),C1971&gt;DATE(2100,12,31)),"Datum außerhalb des gültigen Bereichs",IF(NOT(ISNUMBER(D1971)),"Betrag fehlt oder ist keine Zahl",IF(D1971&lt;=0,"Betrag muss über 0 liegen",IF(ROUND(D1971,2)&lt;&gt;D1971,"Betrag hat mehr als 2 Nachkommastellen",IF(C1971&lt;SUMPRODUCT(--('Gutscheine'!$A$2:$A$501=B1971),'Gutscheine'!$B$2:$B$501),"Vor dem Ausgabedatum eingelöst",IF(ROUND(SUMPRODUCT(--($B$2:B1971=B1971),$D$2:D1971),2)&gt;ROUND(SUMPRODUCT(--('Gutscheine'!$A$2:$A$501=B1971),'Gutscheine'!$C$2:$C$501),2),"Übersteigt das Restguthaben","OK")))))))))))))</f>
        <v/>
      </c>
    </row>
    <row r="1972" spans="1:5">
      <c r="A1972" s="7"/>
      <c r="B1972" s="7"/>
      <c r="C1972" s="8"/>
      <c r="D1972" s="9"/>
      <c r="E1972" s="11">
        <f>IF(COUNTA(A1972:D1972)=0,"",IF(A1972="","Buchungs-ID fehlt",IF(SUMPRODUCT(--($A$2:$A$2001=A1972))&gt;1,"Doppelte Buchungs-ID",IF(B1972="","Gutschein-ID fehlt",IF(SUMPRODUCT(--('Gutscheine'!$A$2:$A$501=B1972))=0,"Unbekannte Gutschein-ID",IF(SUMPRODUCT(--('Gutscheine'!$A$2:$A$501=B1972))&gt;1,"Gutschein-ID steht doppelt auf „Gutscheine“",IF(NOT(ISNUMBER(C1972)),"Datum fehlt oder ist kein Datum",IF(OR(C1972&lt;DATE(2000,1,1),C1972&gt;DATE(2100,12,31)),"Datum außerhalb des gültigen Bereichs",IF(NOT(ISNUMBER(D1972)),"Betrag fehlt oder ist keine Zahl",IF(D1972&lt;=0,"Betrag muss über 0 liegen",IF(ROUND(D1972,2)&lt;&gt;D1972,"Betrag hat mehr als 2 Nachkommastellen",IF(C1972&lt;SUMPRODUCT(--('Gutscheine'!$A$2:$A$501=B1972),'Gutscheine'!$B$2:$B$501),"Vor dem Ausgabedatum eingelöst",IF(ROUND(SUMPRODUCT(--($B$2:B1972=B1972),$D$2:D1972),2)&gt;ROUND(SUMPRODUCT(--('Gutscheine'!$A$2:$A$501=B1972),'Gutscheine'!$C$2:$C$501),2),"Übersteigt das Restguthaben","OK")))))))))))))</f>
        <v/>
      </c>
    </row>
    <row r="1973" spans="1:5">
      <c r="A1973" s="7"/>
      <c r="B1973" s="7"/>
      <c r="C1973" s="8"/>
      <c r="D1973" s="9"/>
      <c r="E1973" s="11">
        <f>IF(COUNTA(A1973:D1973)=0,"",IF(A1973="","Buchungs-ID fehlt",IF(SUMPRODUCT(--($A$2:$A$2001=A1973))&gt;1,"Doppelte Buchungs-ID",IF(B1973="","Gutschein-ID fehlt",IF(SUMPRODUCT(--('Gutscheine'!$A$2:$A$501=B1973))=0,"Unbekannte Gutschein-ID",IF(SUMPRODUCT(--('Gutscheine'!$A$2:$A$501=B1973))&gt;1,"Gutschein-ID steht doppelt auf „Gutscheine“",IF(NOT(ISNUMBER(C1973)),"Datum fehlt oder ist kein Datum",IF(OR(C1973&lt;DATE(2000,1,1),C1973&gt;DATE(2100,12,31)),"Datum außerhalb des gültigen Bereichs",IF(NOT(ISNUMBER(D1973)),"Betrag fehlt oder ist keine Zahl",IF(D1973&lt;=0,"Betrag muss über 0 liegen",IF(ROUND(D1973,2)&lt;&gt;D1973,"Betrag hat mehr als 2 Nachkommastellen",IF(C1973&lt;SUMPRODUCT(--('Gutscheine'!$A$2:$A$501=B1973),'Gutscheine'!$B$2:$B$501),"Vor dem Ausgabedatum eingelöst",IF(ROUND(SUMPRODUCT(--($B$2:B1973=B1973),$D$2:D1973),2)&gt;ROUND(SUMPRODUCT(--('Gutscheine'!$A$2:$A$501=B1973),'Gutscheine'!$C$2:$C$501),2),"Übersteigt das Restguthaben","OK")))))))))))))</f>
        <v/>
      </c>
    </row>
    <row r="1974" spans="1:5">
      <c r="A1974" s="7"/>
      <c r="B1974" s="7"/>
      <c r="C1974" s="8"/>
      <c r="D1974" s="9"/>
      <c r="E1974" s="11">
        <f>IF(COUNTA(A1974:D1974)=0,"",IF(A1974="","Buchungs-ID fehlt",IF(SUMPRODUCT(--($A$2:$A$2001=A1974))&gt;1,"Doppelte Buchungs-ID",IF(B1974="","Gutschein-ID fehlt",IF(SUMPRODUCT(--('Gutscheine'!$A$2:$A$501=B1974))=0,"Unbekannte Gutschein-ID",IF(SUMPRODUCT(--('Gutscheine'!$A$2:$A$501=B1974))&gt;1,"Gutschein-ID steht doppelt auf „Gutscheine“",IF(NOT(ISNUMBER(C1974)),"Datum fehlt oder ist kein Datum",IF(OR(C1974&lt;DATE(2000,1,1),C1974&gt;DATE(2100,12,31)),"Datum außerhalb des gültigen Bereichs",IF(NOT(ISNUMBER(D1974)),"Betrag fehlt oder ist keine Zahl",IF(D1974&lt;=0,"Betrag muss über 0 liegen",IF(ROUND(D1974,2)&lt;&gt;D1974,"Betrag hat mehr als 2 Nachkommastellen",IF(C1974&lt;SUMPRODUCT(--('Gutscheine'!$A$2:$A$501=B1974),'Gutscheine'!$B$2:$B$501),"Vor dem Ausgabedatum eingelöst",IF(ROUND(SUMPRODUCT(--($B$2:B1974=B1974),$D$2:D1974),2)&gt;ROUND(SUMPRODUCT(--('Gutscheine'!$A$2:$A$501=B1974),'Gutscheine'!$C$2:$C$501),2),"Übersteigt das Restguthaben","OK")))))))))))))</f>
        <v/>
      </c>
    </row>
    <row r="1975" spans="1:5">
      <c r="A1975" s="7"/>
      <c r="B1975" s="7"/>
      <c r="C1975" s="8"/>
      <c r="D1975" s="9"/>
      <c r="E1975" s="11">
        <f>IF(COUNTA(A1975:D1975)=0,"",IF(A1975="","Buchungs-ID fehlt",IF(SUMPRODUCT(--($A$2:$A$2001=A1975))&gt;1,"Doppelte Buchungs-ID",IF(B1975="","Gutschein-ID fehlt",IF(SUMPRODUCT(--('Gutscheine'!$A$2:$A$501=B1975))=0,"Unbekannte Gutschein-ID",IF(SUMPRODUCT(--('Gutscheine'!$A$2:$A$501=B1975))&gt;1,"Gutschein-ID steht doppelt auf „Gutscheine“",IF(NOT(ISNUMBER(C1975)),"Datum fehlt oder ist kein Datum",IF(OR(C1975&lt;DATE(2000,1,1),C1975&gt;DATE(2100,12,31)),"Datum außerhalb des gültigen Bereichs",IF(NOT(ISNUMBER(D1975)),"Betrag fehlt oder ist keine Zahl",IF(D1975&lt;=0,"Betrag muss über 0 liegen",IF(ROUND(D1975,2)&lt;&gt;D1975,"Betrag hat mehr als 2 Nachkommastellen",IF(C1975&lt;SUMPRODUCT(--('Gutscheine'!$A$2:$A$501=B1975),'Gutscheine'!$B$2:$B$501),"Vor dem Ausgabedatum eingelöst",IF(ROUND(SUMPRODUCT(--($B$2:B1975=B1975),$D$2:D1975),2)&gt;ROUND(SUMPRODUCT(--('Gutscheine'!$A$2:$A$501=B1975),'Gutscheine'!$C$2:$C$501),2),"Übersteigt das Restguthaben","OK")))))))))))))</f>
        <v/>
      </c>
    </row>
    <row r="1976" spans="1:5">
      <c r="A1976" s="7"/>
      <c r="B1976" s="7"/>
      <c r="C1976" s="8"/>
      <c r="D1976" s="9"/>
      <c r="E1976" s="11">
        <f>IF(COUNTA(A1976:D1976)=0,"",IF(A1976="","Buchungs-ID fehlt",IF(SUMPRODUCT(--($A$2:$A$2001=A1976))&gt;1,"Doppelte Buchungs-ID",IF(B1976="","Gutschein-ID fehlt",IF(SUMPRODUCT(--('Gutscheine'!$A$2:$A$501=B1976))=0,"Unbekannte Gutschein-ID",IF(SUMPRODUCT(--('Gutscheine'!$A$2:$A$501=B1976))&gt;1,"Gutschein-ID steht doppelt auf „Gutscheine“",IF(NOT(ISNUMBER(C1976)),"Datum fehlt oder ist kein Datum",IF(OR(C1976&lt;DATE(2000,1,1),C1976&gt;DATE(2100,12,31)),"Datum außerhalb des gültigen Bereichs",IF(NOT(ISNUMBER(D1976)),"Betrag fehlt oder ist keine Zahl",IF(D1976&lt;=0,"Betrag muss über 0 liegen",IF(ROUND(D1976,2)&lt;&gt;D1976,"Betrag hat mehr als 2 Nachkommastellen",IF(C1976&lt;SUMPRODUCT(--('Gutscheine'!$A$2:$A$501=B1976),'Gutscheine'!$B$2:$B$501),"Vor dem Ausgabedatum eingelöst",IF(ROUND(SUMPRODUCT(--($B$2:B1976=B1976),$D$2:D1976),2)&gt;ROUND(SUMPRODUCT(--('Gutscheine'!$A$2:$A$501=B1976),'Gutscheine'!$C$2:$C$501),2),"Übersteigt das Restguthaben","OK")))))))))))))</f>
        <v/>
      </c>
    </row>
    <row r="1977" spans="1:5">
      <c r="A1977" s="7"/>
      <c r="B1977" s="7"/>
      <c r="C1977" s="8"/>
      <c r="D1977" s="9"/>
      <c r="E1977" s="11">
        <f>IF(COUNTA(A1977:D1977)=0,"",IF(A1977="","Buchungs-ID fehlt",IF(SUMPRODUCT(--($A$2:$A$2001=A1977))&gt;1,"Doppelte Buchungs-ID",IF(B1977="","Gutschein-ID fehlt",IF(SUMPRODUCT(--('Gutscheine'!$A$2:$A$501=B1977))=0,"Unbekannte Gutschein-ID",IF(SUMPRODUCT(--('Gutscheine'!$A$2:$A$501=B1977))&gt;1,"Gutschein-ID steht doppelt auf „Gutscheine“",IF(NOT(ISNUMBER(C1977)),"Datum fehlt oder ist kein Datum",IF(OR(C1977&lt;DATE(2000,1,1),C1977&gt;DATE(2100,12,31)),"Datum außerhalb des gültigen Bereichs",IF(NOT(ISNUMBER(D1977)),"Betrag fehlt oder ist keine Zahl",IF(D1977&lt;=0,"Betrag muss über 0 liegen",IF(ROUND(D1977,2)&lt;&gt;D1977,"Betrag hat mehr als 2 Nachkommastellen",IF(C1977&lt;SUMPRODUCT(--('Gutscheine'!$A$2:$A$501=B1977),'Gutscheine'!$B$2:$B$501),"Vor dem Ausgabedatum eingelöst",IF(ROUND(SUMPRODUCT(--($B$2:B1977=B1977),$D$2:D1977),2)&gt;ROUND(SUMPRODUCT(--('Gutscheine'!$A$2:$A$501=B1977),'Gutscheine'!$C$2:$C$501),2),"Übersteigt das Restguthaben","OK")))))))))))))</f>
        <v/>
      </c>
    </row>
    <row r="1978" spans="1:5">
      <c r="A1978" s="7"/>
      <c r="B1978" s="7"/>
      <c r="C1978" s="8"/>
      <c r="D1978" s="9"/>
      <c r="E1978" s="11">
        <f>IF(COUNTA(A1978:D1978)=0,"",IF(A1978="","Buchungs-ID fehlt",IF(SUMPRODUCT(--($A$2:$A$2001=A1978))&gt;1,"Doppelte Buchungs-ID",IF(B1978="","Gutschein-ID fehlt",IF(SUMPRODUCT(--('Gutscheine'!$A$2:$A$501=B1978))=0,"Unbekannte Gutschein-ID",IF(SUMPRODUCT(--('Gutscheine'!$A$2:$A$501=B1978))&gt;1,"Gutschein-ID steht doppelt auf „Gutscheine“",IF(NOT(ISNUMBER(C1978)),"Datum fehlt oder ist kein Datum",IF(OR(C1978&lt;DATE(2000,1,1),C1978&gt;DATE(2100,12,31)),"Datum außerhalb des gültigen Bereichs",IF(NOT(ISNUMBER(D1978)),"Betrag fehlt oder ist keine Zahl",IF(D1978&lt;=0,"Betrag muss über 0 liegen",IF(ROUND(D1978,2)&lt;&gt;D1978,"Betrag hat mehr als 2 Nachkommastellen",IF(C1978&lt;SUMPRODUCT(--('Gutscheine'!$A$2:$A$501=B1978),'Gutscheine'!$B$2:$B$501),"Vor dem Ausgabedatum eingelöst",IF(ROUND(SUMPRODUCT(--($B$2:B1978=B1978),$D$2:D1978),2)&gt;ROUND(SUMPRODUCT(--('Gutscheine'!$A$2:$A$501=B1978),'Gutscheine'!$C$2:$C$501),2),"Übersteigt das Restguthaben","OK")))))))))))))</f>
        <v/>
      </c>
    </row>
    <row r="1979" spans="1:5">
      <c r="A1979" s="7"/>
      <c r="B1979" s="7"/>
      <c r="C1979" s="8"/>
      <c r="D1979" s="9"/>
      <c r="E1979" s="11">
        <f>IF(COUNTA(A1979:D1979)=0,"",IF(A1979="","Buchungs-ID fehlt",IF(SUMPRODUCT(--($A$2:$A$2001=A1979))&gt;1,"Doppelte Buchungs-ID",IF(B1979="","Gutschein-ID fehlt",IF(SUMPRODUCT(--('Gutscheine'!$A$2:$A$501=B1979))=0,"Unbekannte Gutschein-ID",IF(SUMPRODUCT(--('Gutscheine'!$A$2:$A$501=B1979))&gt;1,"Gutschein-ID steht doppelt auf „Gutscheine“",IF(NOT(ISNUMBER(C1979)),"Datum fehlt oder ist kein Datum",IF(OR(C1979&lt;DATE(2000,1,1),C1979&gt;DATE(2100,12,31)),"Datum außerhalb des gültigen Bereichs",IF(NOT(ISNUMBER(D1979)),"Betrag fehlt oder ist keine Zahl",IF(D1979&lt;=0,"Betrag muss über 0 liegen",IF(ROUND(D1979,2)&lt;&gt;D1979,"Betrag hat mehr als 2 Nachkommastellen",IF(C1979&lt;SUMPRODUCT(--('Gutscheine'!$A$2:$A$501=B1979),'Gutscheine'!$B$2:$B$501),"Vor dem Ausgabedatum eingelöst",IF(ROUND(SUMPRODUCT(--($B$2:B1979=B1979),$D$2:D1979),2)&gt;ROUND(SUMPRODUCT(--('Gutscheine'!$A$2:$A$501=B1979),'Gutscheine'!$C$2:$C$501),2),"Übersteigt das Restguthaben","OK")))))))))))))</f>
        <v/>
      </c>
    </row>
    <row r="1980" spans="1:5">
      <c r="A1980" s="7"/>
      <c r="B1980" s="7"/>
      <c r="C1980" s="8"/>
      <c r="D1980" s="9"/>
      <c r="E1980" s="11">
        <f>IF(COUNTA(A1980:D1980)=0,"",IF(A1980="","Buchungs-ID fehlt",IF(SUMPRODUCT(--($A$2:$A$2001=A1980))&gt;1,"Doppelte Buchungs-ID",IF(B1980="","Gutschein-ID fehlt",IF(SUMPRODUCT(--('Gutscheine'!$A$2:$A$501=B1980))=0,"Unbekannte Gutschein-ID",IF(SUMPRODUCT(--('Gutscheine'!$A$2:$A$501=B1980))&gt;1,"Gutschein-ID steht doppelt auf „Gutscheine“",IF(NOT(ISNUMBER(C1980)),"Datum fehlt oder ist kein Datum",IF(OR(C1980&lt;DATE(2000,1,1),C1980&gt;DATE(2100,12,31)),"Datum außerhalb des gültigen Bereichs",IF(NOT(ISNUMBER(D1980)),"Betrag fehlt oder ist keine Zahl",IF(D1980&lt;=0,"Betrag muss über 0 liegen",IF(ROUND(D1980,2)&lt;&gt;D1980,"Betrag hat mehr als 2 Nachkommastellen",IF(C1980&lt;SUMPRODUCT(--('Gutscheine'!$A$2:$A$501=B1980),'Gutscheine'!$B$2:$B$501),"Vor dem Ausgabedatum eingelöst",IF(ROUND(SUMPRODUCT(--($B$2:B1980=B1980),$D$2:D1980),2)&gt;ROUND(SUMPRODUCT(--('Gutscheine'!$A$2:$A$501=B1980),'Gutscheine'!$C$2:$C$501),2),"Übersteigt das Restguthaben","OK")))))))))))))</f>
        <v/>
      </c>
    </row>
    <row r="1981" spans="1:5">
      <c r="A1981" s="7"/>
      <c r="B1981" s="7"/>
      <c r="C1981" s="8"/>
      <c r="D1981" s="9"/>
      <c r="E1981" s="11">
        <f>IF(COUNTA(A1981:D1981)=0,"",IF(A1981="","Buchungs-ID fehlt",IF(SUMPRODUCT(--($A$2:$A$2001=A1981))&gt;1,"Doppelte Buchungs-ID",IF(B1981="","Gutschein-ID fehlt",IF(SUMPRODUCT(--('Gutscheine'!$A$2:$A$501=B1981))=0,"Unbekannte Gutschein-ID",IF(SUMPRODUCT(--('Gutscheine'!$A$2:$A$501=B1981))&gt;1,"Gutschein-ID steht doppelt auf „Gutscheine“",IF(NOT(ISNUMBER(C1981)),"Datum fehlt oder ist kein Datum",IF(OR(C1981&lt;DATE(2000,1,1),C1981&gt;DATE(2100,12,31)),"Datum außerhalb des gültigen Bereichs",IF(NOT(ISNUMBER(D1981)),"Betrag fehlt oder ist keine Zahl",IF(D1981&lt;=0,"Betrag muss über 0 liegen",IF(ROUND(D1981,2)&lt;&gt;D1981,"Betrag hat mehr als 2 Nachkommastellen",IF(C1981&lt;SUMPRODUCT(--('Gutscheine'!$A$2:$A$501=B1981),'Gutscheine'!$B$2:$B$501),"Vor dem Ausgabedatum eingelöst",IF(ROUND(SUMPRODUCT(--($B$2:B1981=B1981),$D$2:D1981),2)&gt;ROUND(SUMPRODUCT(--('Gutscheine'!$A$2:$A$501=B1981),'Gutscheine'!$C$2:$C$501),2),"Übersteigt das Restguthaben","OK")))))))))))))</f>
        <v/>
      </c>
    </row>
    <row r="1982" spans="1:5">
      <c r="A1982" s="7"/>
      <c r="B1982" s="7"/>
      <c r="C1982" s="8"/>
      <c r="D1982" s="9"/>
      <c r="E1982" s="11">
        <f>IF(COUNTA(A1982:D1982)=0,"",IF(A1982="","Buchungs-ID fehlt",IF(SUMPRODUCT(--($A$2:$A$2001=A1982))&gt;1,"Doppelte Buchungs-ID",IF(B1982="","Gutschein-ID fehlt",IF(SUMPRODUCT(--('Gutscheine'!$A$2:$A$501=B1982))=0,"Unbekannte Gutschein-ID",IF(SUMPRODUCT(--('Gutscheine'!$A$2:$A$501=B1982))&gt;1,"Gutschein-ID steht doppelt auf „Gutscheine“",IF(NOT(ISNUMBER(C1982)),"Datum fehlt oder ist kein Datum",IF(OR(C1982&lt;DATE(2000,1,1),C1982&gt;DATE(2100,12,31)),"Datum außerhalb des gültigen Bereichs",IF(NOT(ISNUMBER(D1982)),"Betrag fehlt oder ist keine Zahl",IF(D1982&lt;=0,"Betrag muss über 0 liegen",IF(ROUND(D1982,2)&lt;&gt;D1982,"Betrag hat mehr als 2 Nachkommastellen",IF(C1982&lt;SUMPRODUCT(--('Gutscheine'!$A$2:$A$501=B1982),'Gutscheine'!$B$2:$B$501),"Vor dem Ausgabedatum eingelöst",IF(ROUND(SUMPRODUCT(--($B$2:B1982=B1982),$D$2:D1982),2)&gt;ROUND(SUMPRODUCT(--('Gutscheine'!$A$2:$A$501=B1982),'Gutscheine'!$C$2:$C$501),2),"Übersteigt das Restguthaben","OK")))))))))))))</f>
        <v/>
      </c>
    </row>
    <row r="1983" spans="1:5">
      <c r="A1983" s="7"/>
      <c r="B1983" s="7"/>
      <c r="C1983" s="8"/>
      <c r="D1983" s="9"/>
      <c r="E1983" s="11">
        <f>IF(COUNTA(A1983:D1983)=0,"",IF(A1983="","Buchungs-ID fehlt",IF(SUMPRODUCT(--($A$2:$A$2001=A1983))&gt;1,"Doppelte Buchungs-ID",IF(B1983="","Gutschein-ID fehlt",IF(SUMPRODUCT(--('Gutscheine'!$A$2:$A$501=B1983))=0,"Unbekannte Gutschein-ID",IF(SUMPRODUCT(--('Gutscheine'!$A$2:$A$501=B1983))&gt;1,"Gutschein-ID steht doppelt auf „Gutscheine“",IF(NOT(ISNUMBER(C1983)),"Datum fehlt oder ist kein Datum",IF(OR(C1983&lt;DATE(2000,1,1),C1983&gt;DATE(2100,12,31)),"Datum außerhalb des gültigen Bereichs",IF(NOT(ISNUMBER(D1983)),"Betrag fehlt oder ist keine Zahl",IF(D1983&lt;=0,"Betrag muss über 0 liegen",IF(ROUND(D1983,2)&lt;&gt;D1983,"Betrag hat mehr als 2 Nachkommastellen",IF(C1983&lt;SUMPRODUCT(--('Gutscheine'!$A$2:$A$501=B1983),'Gutscheine'!$B$2:$B$501),"Vor dem Ausgabedatum eingelöst",IF(ROUND(SUMPRODUCT(--($B$2:B1983=B1983),$D$2:D1983),2)&gt;ROUND(SUMPRODUCT(--('Gutscheine'!$A$2:$A$501=B1983),'Gutscheine'!$C$2:$C$501),2),"Übersteigt das Restguthaben","OK")))))))))))))</f>
        <v/>
      </c>
    </row>
    <row r="1984" spans="1:5">
      <c r="A1984" s="7"/>
      <c r="B1984" s="7"/>
      <c r="C1984" s="8"/>
      <c r="D1984" s="9"/>
      <c r="E1984" s="11">
        <f>IF(COUNTA(A1984:D1984)=0,"",IF(A1984="","Buchungs-ID fehlt",IF(SUMPRODUCT(--($A$2:$A$2001=A1984))&gt;1,"Doppelte Buchungs-ID",IF(B1984="","Gutschein-ID fehlt",IF(SUMPRODUCT(--('Gutscheine'!$A$2:$A$501=B1984))=0,"Unbekannte Gutschein-ID",IF(SUMPRODUCT(--('Gutscheine'!$A$2:$A$501=B1984))&gt;1,"Gutschein-ID steht doppelt auf „Gutscheine“",IF(NOT(ISNUMBER(C1984)),"Datum fehlt oder ist kein Datum",IF(OR(C1984&lt;DATE(2000,1,1),C1984&gt;DATE(2100,12,31)),"Datum außerhalb des gültigen Bereichs",IF(NOT(ISNUMBER(D1984)),"Betrag fehlt oder ist keine Zahl",IF(D1984&lt;=0,"Betrag muss über 0 liegen",IF(ROUND(D1984,2)&lt;&gt;D1984,"Betrag hat mehr als 2 Nachkommastellen",IF(C1984&lt;SUMPRODUCT(--('Gutscheine'!$A$2:$A$501=B1984),'Gutscheine'!$B$2:$B$501),"Vor dem Ausgabedatum eingelöst",IF(ROUND(SUMPRODUCT(--($B$2:B1984=B1984),$D$2:D1984),2)&gt;ROUND(SUMPRODUCT(--('Gutscheine'!$A$2:$A$501=B1984),'Gutscheine'!$C$2:$C$501),2),"Übersteigt das Restguthaben","OK")))))))))))))</f>
        <v/>
      </c>
    </row>
    <row r="1985" spans="1:5">
      <c r="A1985" s="7"/>
      <c r="B1985" s="7"/>
      <c r="C1985" s="8"/>
      <c r="D1985" s="9"/>
      <c r="E1985" s="11">
        <f>IF(COUNTA(A1985:D1985)=0,"",IF(A1985="","Buchungs-ID fehlt",IF(SUMPRODUCT(--($A$2:$A$2001=A1985))&gt;1,"Doppelte Buchungs-ID",IF(B1985="","Gutschein-ID fehlt",IF(SUMPRODUCT(--('Gutscheine'!$A$2:$A$501=B1985))=0,"Unbekannte Gutschein-ID",IF(SUMPRODUCT(--('Gutscheine'!$A$2:$A$501=B1985))&gt;1,"Gutschein-ID steht doppelt auf „Gutscheine“",IF(NOT(ISNUMBER(C1985)),"Datum fehlt oder ist kein Datum",IF(OR(C1985&lt;DATE(2000,1,1),C1985&gt;DATE(2100,12,31)),"Datum außerhalb des gültigen Bereichs",IF(NOT(ISNUMBER(D1985)),"Betrag fehlt oder ist keine Zahl",IF(D1985&lt;=0,"Betrag muss über 0 liegen",IF(ROUND(D1985,2)&lt;&gt;D1985,"Betrag hat mehr als 2 Nachkommastellen",IF(C1985&lt;SUMPRODUCT(--('Gutscheine'!$A$2:$A$501=B1985),'Gutscheine'!$B$2:$B$501),"Vor dem Ausgabedatum eingelöst",IF(ROUND(SUMPRODUCT(--($B$2:B1985=B1985),$D$2:D1985),2)&gt;ROUND(SUMPRODUCT(--('Gutscheine'!$A$2:$A$501=B1985),'Gutscheine'!$C$2:$C$501),2),"Übersteigt das Restguthaben","OK")))))))))))))</f>
        <v/>
      </c>
    </row>
    <row r="1986" spans="1:5">
      <c r="A1986" s="7"/>
      <c r="B1986" s="7"/>
      <c r="C1986" s="8"/>
      <c r="D1986" s="9"/>
      <c r="E1986" s="11">
        <f>IF(COUNTA(A1986:D1986)=0,"",IF(A1986="","Buchungs-ID fehlt",IF(SUMPRODUCT(--($A$2:$A$2001=A1986))&gt;1,"Doppelte Buchungs-ID",IF(B1986="","Gutschein-ID fehlt",IF(SUMPRODUCT(--('Gutscheine'!$A$2:$A$501=B1986))=0,"Unbekannte Gutschein-ID",IF(SUMPRODUCT(--('Gutscheine'!$A$2:$A$501=B1986))&gt;1,"Gutschein-ID steht doppelt auf „Gutscheine“",IF(NOT(ISNUMBER(C1986)),"Datum fehlt oder ist kein Datum",IF(OR(C1986&lt;DATE(2000,1,1),C1986&gt;DATE(2100,12,31)),"Datum außerhalb des gültigen Bereichs",IF(NOT(ISNUMBER(D1986)),"Betrag fehlt oder ist keine Zahl",IF(D1986&lt;=0,"Betrag muss über 0 liegen",IF(ROUND(D1986,2)&lt;&gt;D1986,"Betrag hat mehr als 2 Nachkommastellen",IF(C1986&lt;SUMPRODUCT(--('Gutscheine'!$A$2:$A$501=B1986),'Gutscheine'!$B$2:$B$501),"Vor dem Ausgabedatum eingelöst",IF(ROUND(SUMPRODUCT(--($B$2:B1986=B1986),$D$2:D1986),2)&gt;ROUND(SUMPRODUCT(--('Gutscheine'!$A$2:$A$501=B1986),'Gutscheine'!$C$2:$C$501),2),"Übersteigt das Restguthaben","OK")))))))))))))</f>
        <v/>
      </c>
    </row>
    <row r="1987" spans="1:5">
      <c r="A1987" s="7"/>
      <c r="B1987" s="7"/>
      <c r="C1987" s="8"/>
      <c r="D1987" s="9"/>
      <c r="E1987" s="11">
        <f>IF(COUNTA(A1987:D1987)=0,"",IF(A1987="","Buchungs-ID fehlt",IF(SUMPRODUCT(--($A$2:$A$2001=A1987))&gt;1,"Doppelte Buchungs-ID",IF(B1987="","Gutschein-ID fehlt",IF(SUMPRODUCT(--('Gutscheine'!$A$2:$A$501=B1987))=0,"Unbekannte Gutschein-ID",IF(SUMPRODUCT(--('Gutscheine'!$A$2:$A$501=B1987))&gt;1,"Gutschein-ID steht doppelt auf „Gutscheine“",IF(NOT(ISNUMBER(C1987)),"Datum fehlt oder ist kein Datum",IF(OR(C1987&lt;DATE(2000,1,1),C1987&gt;DATE(2100,12,31)),"Datum außerhalb des gültigen Bereichs",IF(NOT(ISNUMBER(D1987)),"Betrag fehlt oder ist keine Zahl",IF(D1987&lt;=0,"Betrag muss über 0 liegen",IF(ROUND(D1987,2)&lt;&gt;D1987,"Betrag hat mehr als 2 Nachkommastellen",IF(C1987&lt;SUMPRODUCT(--('Gutscheine'!$A$2:$A$501=B1987),'Gutscheine'!$B$2:$B$501),"Vor dem Ausgabedatum eingelöst",IF(ROUND(SUMPRODUCT(--($B$2:B1987=B1987),$D$2:D1987),2)&gt;ROUND(SUMPRODUCT(--('Gutscheine'!$A$2:$A$501=B1987),'Gutscheine'!$C$2:$C$501),2),"Übersteigt das Restguthaben","OK")))))))))))))</f>
        <v/>
      </c>
    </row>
    <row r="1988" spans="1:5">
      <c r="A1988" s="7"/>
      <c r="B1988" s="7"/>
      <c r="C1988" s="8"/>
      <c r="D1988" s="9"/>
      <c r="E1988" s="11">
        <f>IF(COUNTA(A1988:D1988)=0,"",IF(A1988="","Buchungs-ID fehlt",IF(SUMPRODUCT(--($A$2:$A$2001=A1988))&gt;1,"Doppelte Buchungs-ID",IF(B1988="","Gutschein-ID fehlt",IF(SUMPRODUCT(--('Gutscheine'!$A$2:$A$501=B1988))=0,"Unbekannte Gutschein-ID",IF(SUMPRODUCT(--('Gutscheine'!$A$2:$A$501=B1988))&gt;1,"Gutschein-ID steht doppelt auf „Gutscheine“",IF(NOT(ISNUMBER(C1988)),"Datum fehlt oder ist kein Datum",IF(OR(C1988&lt;DATE(2000,1,1),C1988&gt;DATE(2100,12,31)),"Datum außerhalb des gültigen Bereichs",IF(NOT(ISNUMBER(D1988)),"Betrag fehlt oder ist keine Zahl",IF(D1988&lt;=0,"Betrag muss über 0 liegen",IF(ROUND(D1988,2)&lt;&gt;D1988,"Betrag hat mehr als 2 Nachkommastellen",IF(C1988&lt;SUMPRODUCT(--('Gutscheine'!$A$2:$A$501=B1988),'Gutscheine'!$B$2:$B$501),"Vor dem Ausgabedatum eingelöst",IF(ROUND(SUMPRODUCT(--($B$2:B1988=B1988),$D$2:D1988),2)&gt;ROUND(SUMPRODUCT(--('Gutscheine'!$A$2:$A$501=B1988),'Gutscheine'!$C$2:$C$501),2),"Übersteigt das Restguthaben","OK")))))))))))))</f>
        <v/>
      </c>
    </row>
    <row r="1989" spans="1:5">
      <c r="A1989" s="7"/>
      <c r="B1989" s="7"/>
      <c r="C1989" s="8"/>
      <c r="D1989" s="9"/>
      <c r="E1989" s="11">
        <f>IF(COUNTA(A1989:D1989)=0,"",IF(A1989="","Buchungs-ID fehlt",IF(SUMPRODUCT(--($A$2:$A$2001=A1989))&gt;1,"Doppelte Buchungs-ID",IF(B1989="","Gutschein-ID fehlt",IF(SUMPRODUCT(--('Gutscheine'!$A$2:$A$501=B1989))=0,"Unbekannte Gutschein-ID",IF(SUMPRODUCT(--('Gutscheine'!$A$2:$A$501=B1989))&gt;1,"Gutschein-ID steht doppelt auf „Gutscheine“",IF(NOT(ISNUMBER(C1989)),"Datum fehlt oder ist kein Datum",IF(OR(C1989&lt;DATE(2000,1,1),C1989&gt;DATE(2100,12,31)),"Datum außerhalb des gültigen Bereichs",IF(NOT(ISNUMBER(D1989)),"Betrag fehlt oder ist keine Zahl",IF(D1989&lt;=0,"Betrag muss über 0 liegen",IF(ROUND(D1989,2)&lt;&gt;D1989,"Betrag hat mehr als 2 Nachkommastellen",IF(C1989&lt;SUMPRODUCT(--('Gutscheine'!$A$2:$A$501=B1989),'Gutscheine'!$B$2:$B$501),"Vor dem Ausgabedatum eingelöst",IF(ROUND(SUMPRODUCT(--($B$2:B1989=B1989),$D$2:D1989),2)&gt;ROUND(SUMPRODUCT(--('Gutscheine'!$A$2:$A$501=B1989),'Gutscheine'!$C$2:$C$501),2),"Übersteigt das Restguthaben","OK")))))))))))))</f>
        <v/>
      </c>
    </row>
    <row r="1990" spans="1:5">
      <c r="A1990" s="7"/>
      <c r="B1990" s="7"/>
      <c r="C1990" s="8"/>
      <c r="D1990" s="9"/>
      <c r="E1990" s="11">
        <f>IF(COUNTA(A1990:D1990)=0,"",IF(A1990="","Buchungs-ID fehlt",IF(SUMPRODUCT(--($A$2:$A$2001=A1990))&gt;1,"Doppelte Buchungs-ID",IF(B1990="","Gutschein-ID fehlt",IF(SUMPRODUCT(--('Gutscheine'!$A$2:$A$501=B1990))=0,"Unbekannte Gutschein-ID",IF(SUMPRODUCT(--('Gutscheine'!$A$2:$A$501=B1990))&gt;1,"Gutschein-ID steht doppelt auf „Gutscheine“",IF(NOT(ISNUMBER(C1990)),"Datum fehlt oder ist kein Datum",IF(OR(C1990&lt;DATE(2000,1,1),C1990&gt;DATE(2100,12,31)),"Datum außerhalb des gültigen Bereichs",IF(NOT(ISNUMBER(D1990)),"Betrag fehlt oder ist keine Zahl",IF(D1990&lt;=0,"Betrag muss über 0 liegen",IF(ROUND(D1990,2)&lt;&gt;D1990,"Betrag hat mehr als 2 Nachkommastellen",IF(C1990&lt;SUMPRODUCT(--('Gutscheine'!$A$2:$A$501=B1990),'Gutscheine'!$B$2:$B$501),"Vor dem Ausgabedatum eingelöst",IF(ROUND(SUMPRODUCT(--($B$2:B1990=B1990),$D$2:D1990),2)&gt;ROUND(SUMPRODUCT(--('Gutscheine'!$A$2:$A$501=B1990),'Gutscheine'!$C$2:$C$501),2),"Übersteigt das Restguthaben","OK")))))))))))))</f>
        <v/>
      </c>
    </row>
    <row r="1991" spans="1:5">
      <c r="A1991" s="7"/>
      <c r="B1991" s="7"/>
      <c r="C1991" s="8"/>
      <c r="D1991" s="9"/>
      <c r="E1991" s="11">
        <f>IF(COUNTA(A1991:D1991)=0,"",IF(A1991="","Buchungs-ID fehlt",IF(SUMPRODUCT(--($A$2:$A$2001=A1991))&gt;1,"Doppelte Buchungs-ID",IF(B1991="","Gutschein-ID fehlt",IF(SUMPRODUCT(--('Gutscheine'!$A$2:$A$501=B1991))=0,"Unbekannte Gutschein-ID",IF(SUMPRODUCT(--('Gutscheine'!$A$2:$A$501=B1991))&gt;1,"Gutschein-ID steht doppelt auf „Gutscheine“",IF(NOT(ISNUMBER(C1991)),"Datum fehlt oder ist kein Datum",IF(OR(C1991&lt;DATE(2000,1,1),C1991&gt;DATE(2100,12,31)),"Datum außerhalb des gültigen Bereichs",IF(NOT(ISNUMBER(D1991)),"Betrag fehlt oder ist keine Zahl",IF(D1991&lt;=0,"Betrag muss über 0 liegen",IF(ROUND(D1991,2)&lt;&gt;D1991,"Betrag hat mehr als 2 Nachkommastellen",IF(C1991&lt;SUMPRODUCT(--('Gutscheine'!$A$2:$A$501=B1991),'Gutscheine'!$B$2:$B$501),"Vor dem Ausgabedatum eingelöst",IF(ROUND(SUMPRODUCT(--($B$2:B1991=B1991),$D$2:D1991),2)&gt;ROUND(SUMPRODUCT(--('Gutscheine'!$A$2:$A$501=B1991),'Gutscheine'!$C$2:$C$501),2),"Übersteigt das Restguthaben","OK")))))))))))))</f>
        <v/>
      </c>
    </row>
    <row r="1992" spans="1:5">
      <c r="A1992" s="7"/>
      <c r="B1992" s="7"/>
      <c r="C1992" s="8"/>
      <c r="D1992" s="9"/>
      <c r="E1992" s="11">
        <f>IF(COUNTA(A1992:D1992)=0,"",IF(A1992="","Buchungs-ID fehlt",IF(SUMPRODUCT(--($A$2:$A$2001=A1992))&gt;1,"Doppelte Buchungs-ID",IF(B1992="","Gutschein-ID fehlt",IF(SUMPRODUCT(--('Gutscheine'!$A$2:$A$501=B1992))=0,"Unbekannte Gutschein-ID",IF(SUMPRODUCT(--('Gutscheine'!$A$2:$A$501=B1992))&gt;1,"Gutschein-ID steht doppelt auf „Gutscheine“",IF(NOT(ISNUMBER(C1992)),"Datum fehlt oder ist kein Datum",IF(OR(C1992&lt;DATE(2000,1,1),C1992&gt;DATE(2100,12,31)),"Datum außerhalb des gültigen Bereichs",IF(NOT(ISNUMBER(D1992)),"Betrag fehlt oder ist keine Zahl",IF(D1992&lt;=0,"Betrag muss über 0 liegen",IF(ROUND(D1992,2)&lt;&gt;D1992,"Betrag hat mehr als 2 Nachkommastellen",IF(C1992&lt;SUMPRODUCT(--('Gutscheine'!$A$2:$A$501=B1992),'Gutscheine'!$B$2:$B$501),"Vor dem Ausgabedatum eingelöst",IF(ROUND(SUMPRODUCT(--($B$2:B1992=B1992),$D$2:D1992),2)&gt;ROUND(SUMPRODUCT(--('Gutscheine'!$A$2:$A$501=B1992),'Gutscheine'!$C$2:$C$501),2),"Übersteigt das Restguthaben","OK")))))))))))))</f>
        <v/>
      </c>
    </row>
    <row r="1993" spans="1:5">
      <c r="A1993" s="7"/>
      <c r="B1993" s="7"/>
      <c r="C1993" s="8"/>
      <c r="D1993" s="9"/>
      <c r="E1993" s="11">
        <f>IF(COUNTA(A1993:D1993)=0,"",IF(A1993="","Buchungs-ID fehlt",IF(SUMPRODUCT(--($A$2:$A$2001=A1993))&gt;1,"Doppelte Buchungs-ID",IF(B1993="","Gutschein-ID fehlt",IF(SUMPRODUCT(--('Gutscheine'!$A$2:$A$501=B1993))=0,"Unbekannte Gutschein-ID",IF(SUMPRODUCT(--('Gutscheine'!$A$2:$A$501=B1993))&gt;1,"Gutschein-ID steht doppelt auf „Gutscheine“",IF(NOT(ISNUMBER(C1993)),"Datum fehlt oder ist kein Datum",IF(OR(C1993&lt;DATE(2000,1,1),C1993&gt;DATE(2100,12,31)),"Datum außerhalb des gültigen Bereichs",IF(NOT(ISNUMBER(D1993)),"Betrag fehlt oder ist keine Zahl",IF(D1993&lt;=0,"Betrag muss über 0 liegen",IF(ROUND(D1993,2)&lt;&gt;D1993,"Betrag hat mehr als 2 Nachkommastellen",IF(C1993&lt;SUMPRODUCT(--('Gutscheine'!$A$2:$A$501=B1993),'Gutscheine'!$B$2:$B$501),"Vor dem Ausgabedatum eingelöst",IF(ROUND(SUMPRODUCT(--($B$2:B1993=B1993),$D$2:D1993),2)&gt;ROUND(SUMPRODUCT(--('Gutscheine'!$A$2:$A$501=B1993),'Gutscheine'!$C$2:$C$501),2),"Übersteigt das Restguthaben","OK")))))))))))))</f>
        <v/>
      </c>
    </row>
    <row r="1994" spans="1:5">
      <c r="A1994" s="7"/>
      <c r="B1994" s="7"/>
      <c r="C1994" s="8"/>
      <c r="D1994" s="9"/>
      <c r="E1994" s="11">
        <f>IF(COUNTA(A1994:D1994)=0,"",IF(A1994="","Buchungs-ID fehlt",IF(SUMPRODUCT(--($A$2:$A$2001=A1994))&gt;1,"Doppelte Buchungs-ID",IF(B1994="","Gutschein-ID fehlt",IF(SUMPRODUCT(--('Gutscheine'!$A$2:$A$501=B1994))=0,"Unbekannte Gutschein-ID",IF(SUMPRODUCT(--('Gutscheine'!$A$2:$A$501=B1994))&gt;1,"Gutschein-ID steht doppelt auf „Gutscheine“",IF(NOT(ISNUMBER(C1994)),"Datum fehlt oder ist kein Datum",IF(OR(C1994&lt;DATE(2000,1,1),C1994&gt;DATE(2100,12,31)),"Datum außerhalb des gültigen Bereichs",IF(NOT(ISNUMBER(D1994)),"Betrag fehlt oder ist keine Zahl",IF(D1994&lt;=0,"Betrag muss über 0 liegen",IF(ROUND(D1994,2)&lt;&gt;D1994,"Betrag hat mehr als 2 Nachkommastellen",IF(C1994&lt;SUMPRODUCT(--('Gutscheine'!$A$2:$A$501=B1994),'Gutscheine'!$B$2:$B$501),"Vor dem Ausgabedatum eingelöst",IF(ROUND(SUMPRODUCT(--($B$2:B1994=B1994),$D$2:D1994),2)&gt;ROUND(SUMPRODUCT(--('Gutscheine'!$A$2:$A$501=B1994),'Gutscheine'!$C$2:$C$501),2),"Übersteigt das Restguthaben","OK")))))))))))))</f>
        <v/>
      </c>
    </row>
    <row r="1995" spans="1:5">
      <c r="A1995" s="7"/>
      <c r="B1995" s="7"/>
      <c r="C1995" s="8"/>
      <c r="D1995" s="9"/>
      <c r="E1995" s="11">
        <f>IF(COUNTA(A1995:D1995)=0,"",IF(A1995="","Buchungs-ID fehlt",IF(SUMPRODUCT(--($A$2:$A$2001=A1995))&gt;1,"Doppelte Buchungs-ID",IF(B1995="","Gutschein-ID fehlt",IF(SUMPRODUCT(--('Gutscheine'!$A$2:$A$501=B1995))=0,"Unbekannte Gutschein-ID",IF(SUMPRODUCT(--('Gutscheine'!$A$2:$A$501=B1995))&gt;1,"Gutschein-ID steht doppelt auf „Gutscheine“",IF(NOT(ISNUMBER(C1995)),"Datum fehlt oder ist kein Datum",IF(OR(C1995&lt;DATE(2000,1,1),C1995&gt;DATE(2100,12,31)),"Datum außerhalb des gültigen Bereichs",IF(NOT(ISNUMBER(D1995)),"Betrag fehlt oder ist keine Zahl",IF(D1995&lt;=0,"Betrag muss über 0 liegen",IF(ROUND(D1995,2)&lt;&gt;D1995,"Betrag hat mehr als 2 Nachkommastellen",IF(C1995&lt;SUMPRODUCT(--('Gutscheine'!$A$2:$A$501=B1995),'Gutscheine'!$B$2:$B$501),"Vor dem Ausgabedatum eingelöst",IF(ROUND(SUMPRODUCT(--($B$2:B1995=B1995),$D$2:D1995),2)&gt;ROUND(SUMPRODUCT(--('Gutscheine'!$A$2:$A$501=B1995),'Gutscheine'!$C$2:$C$501),2),"Übersteigt das Restguthaben","OK")))))))))))))</f>
        <v/>
      </c>
    </row>
    <row r="1996" spans="1:5">
      <c r="A1996" s="7"/>
      <c r="B1996" s="7"/>
      <c r="C1996" s="8"/>
      <c r="D1996" s="9"/>
      <c r="E1996" s="11">
        <f>IF(COUNTA(A1996:D1996)=0,"",IF(A1996="","Buchungs-ID fehlt",IF(SUMPRODUCT(--($A$2:$A$2001=A1996))&gt;1,"Doppelte Buchungs-ID",IF(B1996="","Gutschein-ID fehlt",IF(SUMPRODUCT(--('Gutscheine'!$A$2:$A$501=B1996))=0,"Unbekannte Gutschein-ID",IF(SUMPRODUCT(--('Gutscheine'!$A$2:$A$501=B1996))&gt;1,"Gutschein-ID steht doppelt auf „Gutscheine“",IF(NOT(ISNUMBER(C1996)),"Datum fehlt oder ist kein Datum",IF(OR(C1996&lt;DATE(2000,1,1),C1996&gt;DATE(2100,12,31)),"Datum außerhalb des gültigen Bereichs",IF(NOT(ISNUMBER(D1996)),"Betrag fehlt oder ist keine Zahl",IF(D1996&lt;=0,"Betrag muss über 0 liegen",IF(ROUND(D1996,2)&lt;&gt;D1996,"Betrag hat mehr als 2 Nachkommastellen",IF(C1996&lt;SUMPRODUCT(--('Gutscheine'!$A$2:$A$501=B1996),'Gutscheine'!$B$2:$B$501),"Vor dem Ausgabedatum eingelöst",IF(ROUND(SUMPRODUCT(--($B$2:B1996=B1996),$D$2:D1996),2)&gt;ROUND(SUMPRODUCT(--('Gutscheine'!$A$2:$A$501=B1996),'Gutscheine'!$C$2:$C$501),2),"Übersteigt das Restguthaben","OK")))))))))))))</f>
        <v/>
      </c>
    </row>
    <row r="1997" spans="1:5">
      <c r="A1997" s="7"/>
      <c r="B1997" s="7"/>
      <c r="C1997" s="8"/>
      <c r="D1997" s="9"/>
      <c r="E1997" s="11">
        <f>IF(COUNTA(A1997:D1997)=0,"",IF(A1997="","Buchungs-ID fehlt",IF(SUMPRODUCT(--($A$2:$A$2001=A1997))&gt;1,"Doppelte Buchungs-ID",IF(B1997="","Gutschein-ID fehlt",IF(SUMPRODUCT(--('Gutscheine'!$A$2:$A$501=B1997))=0,"Unbekannte Gutschein-ID",IF(SUMPRODUCT(--('Gutscheine'!$A$2:$A$501=B1997))&gt;1,"Gutschein-ID steht doppelt auf „Gutscheine“",IF(NOT(ISNUMBER(C1997)),"Datum fehlt oder ist kein Datum",IF(OR(C1997&lt;DATE(2000,1,1),C1997&gt;DATE(2100,12,31)),"Datum außerhalb des gültigen Bereichs",IF(NOT(ISNUMBER(D1997)),"Betrag fehlt oder ist keine Zahl",IF(D1997&lt;=0,"Betrag muss über 0 liegen",IF(ROUND(D1997,2)&lt;&gt;D1997,"Betrag hat mehr als 2 Nachkommastellen",IF(C1997&lt;SUMPRODUCT(--('Gutscheine'!$A$2:$A$501=B1997),'Gutscheine'!$B$2:$B$501),"Vor dem Ausgabedatum eingelöst",IF(ROUND(SUMPRODUCT(--($B$2:B1997=B1997),$D$2:D1997),2)&gt;ROUND(SUMPRODUCT(--('Gutscheine'!$A$2:$A$501=B1997),'Gutscheine'!$C$2:$C$501),2),"Übersteigt das Restguthaben","OK")))))))))))))</f>
        <v/>
      </c>
    </row>
    <row r="1998" spans="1:5">
      <c r="A1998" s="7"/>
      <c r="B1998" s="7"/>
      <c r="C1998" s="8"/>
      <c r="D1998" s="9"/>
      <c r="E1998" s="11">
        <f>IF(COUNTA(A1998:D1998)=0,"",IF(A1998="","Buchungs-ID fehlt",IF(SUMPRODUCT(--($A$2:$A$2001=A1998))&gt;1,"Doppelte Buchungs-ID",IF(B1998="","Gutschein-ID fehlt",IF(SUMPRODUCT(--('Gutscheine'!$A$2:$A$501=B1998))=0,"Unbekannte Gutschein-ID",IF(SUMPRODUCT(--('Gutscheine'!$A$2:$A$501=B1998))&gt;1,"Gutschein-ID steht doppelt auf „Gutscheine“",IF(NOT(ISNUMBER(C1998)),"Datum fehlt oder ist kein Datum",IF(OR(C1998&lt;DATE(2000,1,1),C1998&gt;DATE(2100,12,31)),"Datum außerhalb des gültigen Bereichs",IF(NOT(ISNUMBER(D1998)),"Betrag fehlt oder ist keine Zahl",IF(D1998&lt;=0,"Betrag muss über 0 liegen",IF(ROUND(D1998,2)&lt;&gt;D1998,"Betrag hat mehr als 2 Nachkommastellen",IF(C1998&lt;SUMPRODUCT(--('Gutscheine'!$A$2:$A$501=B1998),'Gutscheine'!$B$2:$B$501),"Vor dem Ausgabedatum eingelöst",IF(ROUND(SUMPRODUCT(--($B$2:B1998=B1998),$D$2:D1998),2)&gt;ROUND(SUMPRODUCT(--('Gutscheine'!$A$2:$A$501=B1998),'Gutscheine'!$C$2:$C$501),2),"Übersteigt das Restguthaben","OK")))))))))))))</f>
        <v/>
      </c>
    </row>
    <row r="1999" spans="1:5">
      <c r="A1999" s="7"/>
      <c r="B1999" s="7"/>
      <c r="C1999" s="8"/>
      <c r="D1999" s="9"/>
      <c r="E1999" s="11">
        <f>IF(COUNTA(A1999:D1999)=0,"",IF(A1999="","Buchungs-ID fehlt",IF(SUMPRODUCT(--($A$2:$A$2001=A1999))&gt;1,"Doppelte Buchungs-ID",IF(B1999="","Gutschein-ID fehlt",IF(SUMPRODUCT(--('Gutscheine'!$A$2:$A$501=B1999))=0,"Unbekannte Gutschein-ID",IF(SUMPRODUCT(--('Gutscheine'!$A$2:$A$501=B1999))&gt;1,"Gutschein-ID steht doppelt auf „Gutscheine“",IF(NOT(ISNUMBER(C1999)),"Datum fehlt oder ist kein Datum",IF(OR(C1999&lt;DATE(2000,1,1),C1999&gt;DATE(2100,12,31)),"Datum außerhalb des gültigen Bereichs",IF(NOT(ISNUMBER(D1999)),"Betrag fehlt oder ist keine Zahl",IF(D1999&lt;=0,"Betrag muss über 0 liegen",IF(ROUND(D1999,2)&lt;&gt;D1999,"Betrag hat mehr als 2 Nachkommastellen",IF(C1999&lt;SUMPRODUCT(--('Gutscheine'!$A$2:$A$501=B1999),'Gutscheine'!$B$2:$B$501),"Vor dem Ausgabedatum eingelöst",IF(ROUND(SUMPRODUCT(--($B$2:B1999=B1999),$D$2:D1999),2)&gt;ROUND(SUMPRODUCT(--('Gutscheine'!$A$2:$A$501=B1999),'Gutscheine'!$C$2:$C$501),2),"Übersteigt das Restguthaben","OK")))))))))))))</f>
        <v/>
      </c>
    </row>
    <row r="2000" spans="1:5">
      <c r="A2000" s="7"/>
      <c r="B2000" s="7"/>
      <c r="C2000" s="8"/>
      <c r="D2000" s="9"/>
      <c r="E2000" s="11">
        <f>IF(COUNTA(A2000:D2000)=0,"",IF(A2000="","Buchungs-ID fehlt",IF(SUMPRODUCT(--($A$2:$A$2001=A2000))&gt;1,"Doppelte Buchungs-ID",IF(B2000="","Gutschein-ID fehlt",IF(SUMPRODUCT(--('Gutscheine'!$A$2:$A$501=B2000))=0,"Unbekannte Gutschein-ID",IF(SUMPRODUCT(--('Gutscheine'!$A$2:$A$501=B2000))&gt;1,"Gutschein-ID steht doppelt auf „Gutscheine“",IF(NOT(ISNUMBER(C2000)),"Datum fehlt oder ist kein Datum",IF(OR(C2000&lt;DATE(2000,1,1),C2000&gt;DATE(2100,12,31)),"Datum außerhalb des gültigen Bereichs",IF(NOT(ISNUMBER(D2000)),"Betrag fehlt oder ist keine Zahl",IF(D2000&lt;=0,"Betrag muss über 0 liegen",IF(ROUND(D2000,2)&lt;&gt;D2000,"Betrag hat mehr als 2 Nachkommastellen",IF(C2000&lt;SUMPRODUCT(--('Gutscheine'!$A$2:$A$501=B2000),'Gutscheine'!$B$2:$B$501),"Vor dem Ausgabedatum eingelöst",IF(ROUND(SUMPRODUCT(--($B$2:B2000=B2000),$D$2:D2000),2)&gt;ROUND(SUMPRODUCT(--('Gutscheine'!$A$2:$A$501=B2000),'Gutscheine'!$C$2:$C$501),2),"Übersteigt das Restguthaben","OK")))))))))))))</f>
        <v/>
      </c>
    </row>
    <row r="2001" spans="1:5">
      <c r="A2001" s="7"/>
      <c r="B2001" s="7"/>
      <c r="C2001" s="8"/>
      <c r="D2001" s="9"/>
      <c r="E2001" s="11">
        <f>IF(COUNTA(A2001:D2001)=0,"",IF(A2001="","Buchungs-ID fehlt",IF(SUMPRODUCT(--($A$2:$A$2001=A2001))&gt;1,"Doppelte Buchungs-ID",IF(B2001="","Gutschein-ID fehlt",IF(SUMPRODUCT(--('Gutscheine'!$A$2:$A$501=B2001))=0,"Unbekannte Gutschein-ID",IF(SUMPRODUCT(--('Gutscheine'!$A$2:$A$501=B2001))&gt;1,"Gutschein-ID steht doppelt auf „Gutscheine“",IF(NOT(ISNUMBER(C2001)),"Datum fehlt oder ist kein Datum",IF(OR(C2001&lt;DATE(2000,1,1),C2001&gt;DATE(2100,12,31)),"Datum außerhalb des gültigen Bereichs",IF(NOT(ISNUMBER(D2001)),"Betrag fehlt oder ist keine Zahl",IF(D2001&lt;=0,"Betrag muss über 0 liegen",IF(ROUND(D2001,2)&lt;&gt;D2001,"Betrag hat mehr als 2 Nachkommastellen",IF(C2001&lt;SUMPRODUCT(--('Gutscheine'!$A$2:$A$501=B2001),'Gutscheine'!$B$2:$B$501),"Vor dem Ausgabedatum eingelöst",IF(ROUND(SUMPRODUCT(--($B$2:B2001=B2001),$D$2:D2001),2)&gt;ROUND(SUMPRODUCT(--('Gutscheine'!$A$2:$A$501=B2001),'Gutscheine'!$C$2:$C$501),2),"Übersteigt das Restguthaben","OK")))))))))))))</f>
        <v/>
      </c>
    </row>
  </sheetData>
  <sheetProtection sheet="1" objects="1" scenarios="1" formatColumns="0" autoFilter="0"/>
  <autoFilter ref="A1:E2001"/>
  <conditionalFormatting sqref="E2:E2001">
    <cfRule type="expression" dxfId="0" priority="1">
      <formula>AND(E2&lt;&gt;"",E2&lt;&gt;"OK")</formula>
    </cfRule>
    <cfRule type="cellIs" dxfId="1" priority="2" operator="equal">
      <formula>"OK"</formula>
    </cfRule>
  </conditionalFormatting>
  <dataValidations count="4">
    <dataValidation type="textLength" allowBlank="1" showInputMessage="1" showErrorMessage="1" errorTitle="Buchungs-ID" error="Verwende 1 bis 40 Zeichen, eindeutig auf diesem Blatt." sqref="A2:A2001">
      <formula1>1</formula1>
      <formula2>40</formula2>
    </dataValidation>
    <dataValidation type="textLength" allowBlank="1" showInputMessage="1" showErrorMessage="1" errorTitle="Gutschein-ID" error="Verwende die ID vom Blatt „Gutscheine“." sqref="B2:B2001">
      <formula1>1</formula1>
      <formula2>40</formula2>
    </dataValidation>
    <dataValidation type="date" allowBlank="1" showInputMessage="1" showErrorMessage="1" errorTitle="Einlösedatum" error="Gib ein Datum ein, zum Beispiel 09.10.2026." sqref="C2:C2001">
      <formula1>36526</formula1>
      <formula2>73415</formula2>
    </dataValidation>
    <dataValidation type="decimal" operator="greaterThan" allowBlank="1" showInputMessage="1" showErrorMessage="1" errorTitle="Betrag" error="Gib den eingelösten Betrag in Euro über 0 ein, auf den Cent genau." sqref="D2:D2001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0"/>
  <sheetViews>
    <sheetView showGridLines="0" workbookViewId="0"/>
  </sheetViews>
  <sheetFormatPr defaultRowHeight="15"/>
  <cols>
    <col min="1" max="1" width="44.7109375" customWidth="1"/>
    <col min="2" max="2" width="22.7109375" customWidth="1"/>
    <col min="3" max="3" width="50.7109375" customWidth="1"/>
  </cols>
  <sheetData>
    <row r="1" spans="1:3">
      <c r="A1" s="1" t="s">
        <v>35</v>
      </c>
    </row>
    <row r="3" spans="1:3">
      <c r="A3" s="12" t="s">
        <v>36</v>
      </c>
      <c r="B3" s="13" t="str">
        <f>IF(B10=0,"Keine Fehler gefunden","Bitte "&amp;B10&amp;" markierte Zeile(n) korrigieren: Die Summen unten sind nicht verlässlich")</f>
        <v>Keine Fehler gefunden</v>
      </c>
      <c r="C3" s="13"/>
    </row>
    <row r="5" spans="1:3">
      <c r="A5" s="12" t="s">
        <v>37</v>
      </c>
      <c r="B5" s="14">
        <f>ROUND(SUM('Gutscheine'!C2:C501),2)</f>
        <v>0</v>
      </c>
      <c r="C5" s="2" t="s">
        <v>38</v>
      </c>
    </row>
    <row r="6" spans="1:3">
      <c r="A6" s="12" t="s">
        <v>39</v>
      </c>
      <c r="B6" s="14">
        <f>ROUND(SUM('Einlösungen'!D2:D2001),2)</f>
        <v>0</v>
      </c>
      <c r="C6" s="2" t="s">
        <v>40</v>
      </c>
    </row>
    <row r="7" spans="1:3">
      <c r="A7" s="12" t="s">
        <v>41</v>
      </c>
      <c r="B7" s="14">
        <f>ROUND(B5-B6,2)</f>
        <v>0</v>
      </c>
      <c r="C7" s="2" t="s">
        <v>42</v>
      </c>
    </row>
    <row r="8" spans="1:3">
      <c r="A8" s="12" t="s">
        <v>43</v>
      </c>
      <c r="B8" s="15">
        <f>SUMPRODUCT(--('Gutscheine'!A2:A501&lt;&gt;""))</f>
        <v>0</v>
      </c>
      <c r="C8" s="2"/>
    </row>
    <row r="9" spans="1:3">
      <c r="A9" s="12" t="s">
        <v>44</v>
      </c>
      <c r="B9" s="15">
        <f>SUMPRODUCT(ISNUMBER('Gutscheine'!F2:F501)*('Gutscheine'!F2:F501&gt;0))</f>
        <v>0</v>
      </c>
      <c r="C9" s="2"/>
    </row>
    <row r="10" spans="1:3">
      <c r="A10" s="12" t="s">
        <v>45</v>
      </c>
      <c r="B10" s="15">
        <f>SUMPRODUCT(('Gutscheine'!G2:G501&lt;&gt;"")*('Gutscheine'!G2:G501&lt;&gt;"OK"))+SUMPRODUCT(('Einlösungen'!E2:E2001&lt;&gt;"")*('Einlösungen'!E2:E2001&lt;&gt;"OK"))</f>
        <v>0</v>
      </c>
      <c r="C10" s="2" t="s">
        <v>46</v>
      </c>
    </row>
    <row r="11" spans="1:3">
      <c r="A11" s="12" t="s">
        <v>47</v>
      </c>
      <c r="B11" s="15">
        <f>SUMPRODUCT(('Gutscheine'!G2:G501&lt;&gt;"")*('Gutscheine'!G2:G501&lt;&gt;"OK"))</f>
        <v>0</v>
      </c>
      <c r="C11" s="2"/>
    </row>
    <row r="12" spans="1:3">
      <c r="A12" s="12" t="s">
        <v>48</v>
      </c>
      <c r="B12" s="15">
        <f>SUMPRODUCT(('Einlösungen'!E2:E2001&lt;&gt;"")*('Einlösungen'!E2:E2001&lt;&gt;"OK"))</f>
        <v>0</v>
      </c>
      <c r="C12" s="2"/>
    </row>
    <row r="14" spans="1:3">
      <c r="A14" s="3" t="s">
        <v>49</v>
      </c>
    </row>
    <row r="15" spans="1:3">
      <c r="A15" s="12" t="s">
        <v>50</v>
      </c>
      <c r="B15" s="16"/>
    </row>
    <row r="16" spans="1:3">
      <c r="A16" s="12" t="s">
        <v>51</v>
      </c>
      <c r="B16" s="13">
        <f>IF($B$15="","",IF(SUMPRODUCT(--('Gutscheine'!$A$2:$A$501=$B$15))=0,"Nicht gefunden",IF(SUMPRODUCT(--('Gutscheine'!$A$2:$A$501=$B$15))&gt;1,"Doppelte ID: Blatt „Gutscheine“ prüfen","Ja")))</f>
        <v/>
      </c>
    </row>
    <row r="17" spans="1:2">
      <c r="A17" s="12" t="s">
        <v>52</v>
      </c>
      <c r="B17" s="14">
        <f>IF(SUMPRODUCT(--('Gutscheine'!$A$2:$A$501=$B$15))&lt;&gt;1,"",SUMPRODUCT(--('Gutscheine'!$A$2:$A$501=$B$15),'Gutscheine'!$C$2:$C$501))</f>
        <v/>
      </c>
    </row>
    <row r="18" spans="1:2">
      <c r="A18" s="12" t="s">
        <v>53</v>
      </c>
      <c r="B18" s="14">
        <f>IF(SUMPRODUCT(--('Gutscheine'!$A$2:$A$501=$B$15))&lt;&gt;1,"",SUMPRODUCT(--('Gutscheine'!$A$2:$A$501=$B$15),'Gutscheine'!$E$2:$E$501))</f>
        <v/>
      </c>
    </row>
    <row r="19" spans="1:2">
      <c r="A19" s="12" t="s">
        <v>54</v>
      </c>
      <c r="B19" s="14">
        <f>IF(SUMPRODUCT(--('Gutscheine'!$A$2:$A$501=$B$15))&lt;&gt;1,"",ROUND(B17-B18,2))</f>
        <v/>
      </c>
    </row>
    <row r="20" spans="1:2">
      <c r="A20" s="12" t="s">
        <v>55</v>
      </c>
      <c r="B20" s="13">
        <f>IF(SUMPRODUCT(--('Gutscheine'!$A$2:$A$501=$B$15))&lt;&gt;1,"",INDEX('Gutscheine'!$G$2:$G$501,SUMPRODUCT(('Gutscheine'!$A$2:$A$501=$B$15)*(ROW('Gutscheine'!$A$2:$A$501)-1))))</f>
        <v/>
      </c>
    </row>
  </sheetData>
  <sheetProtection sheet="1" objects="1" scenarios="1"/>
  <mergeCells count="1">
    <mergeCell ref="B3:C3"/>
  </mergeCells>
  <conditionalFormatting sqref="B10">
    <cfRule type="cellIs" dxfId="0" priority="3" operator="greaterThan">
      <formula>0</formula>
    </cfRule>
  </conditionalFormatting>
  <conditionalFormatting sqref="B19">
    <cfRule type="cellIs" dxfId="2" priority="6" operator="lessThan">
      <formula>0</formula>
    </cfRule>
  </conditionalFormatting>
  <conditionalFormatting sqref="B20">
    <cfRule type="expression" dxfId="0" priority="5">
      <formula>AND($B$20&lt;&gt;"",$B$20&lt;&gt;"OK")</formula>
    </cfRule>
  </conditionalFormatting>
  <conditionalFormatting sqref="B3">
    <cfRule type="expression" dxfId="0" priority="1">
      <formula>$B$10&gt;0</formula>
    </cfRule>
  </conditionalFormatting>
  <conditionalFormatting sqref="B5:B7">
    <cfRule type="expression" dxfId="0" priority="2">
      <formula>$B$10&gt;0</formula>
    </cfRule>
  </conditionalFormatting>
  <conditionalFormatting sqref="B7">
    <cfRule type="cellIs" dxfId="2" priority="4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9"/>
  <sheetViews>
    <sheetView showGridLines="0" workbookViewId="0"/>
  </sheetViews>
  <sheetFormatPr defaultRowHeight="15"/>
  <cols>
    <col min="1" max="1" width="16.7109375" customWidth="1"/>
    <col min="2" max="2" width="15.7109375" customWidth="1"/>
    <col min="3" max="3" width="18.7109375" customWidth="1"/>
    <col min="4" max="4" width="22.7109375" customWidth="1"/>
    <col min="5" max="6" width="16.7109375" customWidth="1"/>
    <col min="7" max="7" width="30.7109375" customWidth="1"/>
  </cols>
  <sheetData>
    <row r="1" spans="1:7">
      <c r="A1" s="1" t="s">
        <v>56</v>
      </c>
    </row>
    <row r="2" spans="1:7">
      <c r="A2" s="2" t="s">
        <v>57</v>
      </c>
    </row>
    <row r="4" spans="1:7">
      <c r="A4" s="3" t="s">
        <v>58</v>
      </c>
    </row>
    <row r="5" spans="1:7">
      <c r="A5" s="5" t="s">
        <v>25</v>
      </c>
      <c r="B5" s="5" t="s">
        <v>26</v>
      </c>
      <c r="C5" s="5" t="s">
        <v>27</v>
      </c>
      <c r="D5" s="5" t="s">
        <v>28</v>
      </c>
      <c r="E5" s="6" t="s">
        <v>29</v>
      </c>
      <c r="F5" s="6" t="s">
        <v>30</v>
      </c>
      <c r="G5" s="6" t="s">
        <v>31</v>
      </c>
    </row>
    <row r="6" spans="1:7">
      <c r="A6" s="7" t="s">
        <v>59</v>
      </c>
      <c r="B6" s="8">
        <v>46296</v>
      </c>
      <c r="C6" s="9">
        <v>50</v>
      </c>
      <c r="D6" s="7" t="s">
        <v>60</v>
      </c>
      <c r="E6" s="10">
        <f>IF(A6="","",ROUND(SUMPRODUCT(--($B$12:$B$14=A6),$D$12:$D$14),2))</f>
        <v>20</v>
      </c>
      <c r="F6" s="10">
        <f>IF(OR(A6="",NOT(ISNUMBER(C6))),"",ROUND(C6-E6,2))</f>
        <v>30</v>
      </c>
      <c r="G6" s="11" t="str">
        <f>IF(COUNTA(A6:C6)=0,"",IF(A6="","Gutschein-ID fehlt",IF(IF(ISTEXT(A6),TRIM(A6)&lt;&gt;A6,FALSE),"Leerzeichen vor oder nach der ID",IF(SUMPRODUCT(--($A$6:$A$7=A6))&gt;1,"Doppelte Gutschein-ID",IF(NOT(ISNUMBER(B6)),"Ausgabedatum fehlt oder ist kein Datum",IF(OR(B6&lt;DATE(2000,1,1),B6&gt;DATE(2100,12,31)),"Ausgabedatum außerhalb des gültigen Bereichs",IF(NOT(ISNUMBER(C6)),"Wert fehlt oder ist keine Zahl",IF(C6&lt;=0,"Wert muss über 0 liegen",IF(ROUND(C6,2)&lt;&gt;C6,"Wert hat mehr als 2 Nachkommastellen",IF(E6&gt;C6,"Übereingelöst: Restguthaben unter 0","OK"))))))))))</f>
        <v>OK</v>
      </c>
    </row>
    <row r="7" spans="1:7">
      <c r="A7" s="7"/>
      <c r="B7" s="8"/>
      <c r="C7" s="9"/>
      <c r="D7" s="7"/>
      <c r="E7" s="10">
        <f>IF(A7="","",ROUND(SUMPRODUCT(--($B$12:$B$14=A7),$D$12:$D$14),2))</f>
        <v/>
      </c>
      <c r="F7" s="10">
        <f>IF(OR(A7="",NOT(ISNUMBER(C7))),"",ROUND(C7-E7,2))</f>
        <v/>
      </c>
      <c r="G7" s="11">
        <f>IF(COUNTA(A7:C7)=0,"",IF(A7="","Gutschein-ID fehlt",IF(IF(ISTEXT(A7),TRIM(A7)&lt;&gt;A7,FALSE),"Leerzeichen vor oder nach der ID",IF(SUMPRODUCT(--($A$6:$A$7=A7))&gt;1,"Doppelte Gutschein-ID",IF(NOT(ISNUMBER(B7)),"Ausgabedatum fehlt oder ist kein Datum",IF(OR(B7&lt;DATE(2000,1,1),B7&gt;DATE(2100,12,31)),"Ausgabedatum außerhalb des gültigen Bereichs",IF(NOT(ISNUMBER(C7)),"Wert fehlt oder ist keine Zahl",IF(C7&lt;=0,"Wert muss über 0 liegen",IF(ROUND(C7,2)&lt;&gt;C7,"Wert hat mehr als 2 Nachkommastellen",IF(E7&gt;C7,"Übereingelöst: Restguthaben unter 0","OK"))))))))))</f>
        <v/>
      </c>
    </row>
    <row r="10" spans="1:7">
      <c r="A10" s="3" t="s">
        <v>61</v>
      </c>
    </row>
    <row r="11" spans="1:7">
      <c r="A11" s="5" t="s">
        <v>32</v>
      </c>
      <c r="B11" s="5" t="s">
        <v>25</v>
      </c>
      <c r="C11" s="5" t="s">
        <v>33</v>
      </c>
      <c r="D11" s="5" t="s">
        <v>34</v>
      </c>
      <c r="E11" s="6" t="s">
        <v>31</v>
      </c>
    </row>
    <row r="12" spans="1:7">
      <c r="A12" s="7" t="s">
        <v>62</v>
      </c>
      <c r="B12" s="7" t="s">
        <v>59</v>
      </c>
      <c r="C12" s="8">
        <v>46298</v>
      </c>
      <c r="D12" s="9">
        <v>12.5</v>
      </c>
      <c r="E12" s="11" t="str">
        <f>IF(COUNTA(A12:D12)=0,"",IF(A12="","Buchungs-ID fehlt",IF(SUMPRODUCT(--($A$12:$A$14=A12))&gt;1,"Doppelte Buchungs-ID",IF(B12="","Gutschein-ID fehlt",IF(SUMPRODUCT(--($A$6:$A$7=B12))=0,"Unbekannte Gutschein-ID",IF(SUMPRODUCT(--($A$6:$A$7=B12))&gt;1,"Gutschein-ID steht doppelt auf „Gutscheine“",IF(NOT(ISNUMBER(C12)),"Datum fehlt oder ist kein Datum",IF(OR(C12&lt;DATE(2000,1,1),C12&gt;DATE(2100,12,31)),"Datum außerhalb des gültigen Bereichs",IF(NOT(ISNUMBER(D12)),"Betrag fehlt oder ist keine Zahl",IF(D12&lt;=0,"Betrag muss über 0 liegen",IF(ROUND(D12,2)&lt;&gt;D12,"Betrag hat mehr als 2 Nachkommastellen",IF(C12&lt;SUMPRODUCT(--($A$6:$A$7=B12),$B$6:$B$7),"Vor dem Ausgabedatum eingelöst",IF(ROUND(SUMPRODUCT(--($B$12:B12=B12),$D$12:D12),2)&gt;ROUND(SUMPRODUCT(--($A$6:$A$7=B12),$C$6:$C$7),2),"Übersteigt das Restguthaben","OK")))))))))))))</f>
        <v>OK</v>
      </c>
    </row>
    <row r="13" spans="1:7">
      <c r="A13" s="7" t="s">
        <v>63</v>
      </c>
      <c r="B13" s="7" t="s">
        <v>59</v>
      </c>
      <c r="C13" s="8">
        <v>46303</v>
      </c>
      <c r="D13" s="9">
        <v>7.5</v>
      </c>
      <c r="E13" s="11" t="str">
        <f>IF(COUNTA(A13:D13)=0,"",IF(A13="","Buchungs-ID fehlt",IF(SUMPRODUCT(--($A$12:$A$14=A13))&gt;1,"Doppelte Buchungs-ID",IF(B13="","Gutschein-ID fehlt",IF(SUMPRODUCT(--($A$6:$A$7=B13))=0,"Unbekannte Gutschein-ID",IF(SUMPRODUCT(--($A$6:$A$7=B13))&gt;1,"Gutschein-ID steht doppelt auf „Gutscheine“",IF(NOT(ISNUMBER(C13)),"Datum fehlt oder ist kein Datum",IF(OR(C13&lt;DATE(2000,1,1),C13&gt;DATE(2100,12,31)),"Datum außerhalb des gültigen Bereichs",IF(NOT(ISNUMBER(D13)),"Betrag fehlt oder ist keine Zahl",IF(D13&lt;=0,"Betrag muss über 0 liegen",IF(ROUND(D13,2)&lt;&gt;D13,"Betrag hat mehr als 2 Nachkommastellen",IF(C13&lt;SUMPRODUCT(--($A$6:$A$7=B13),$B$6:$B$7),"Vor dem Ausgabedatum eingelöst",IF(ROUND(SUMPRODUCT(--($B$12:B13=B13),$D$12:D13),2)&gt;ROUND(SUMPRODUCT(--($A$6:$A$7=B13),$C$6:$C$7),2),"Übersteigt das Restguthaben","OK")))))))))))))</f>
        <v>OK</v>
      </c>
    </row>
    <row r="14" spans="1:7">
      <c r="A14" s="7"/>
      <c r="B14" s="7"/>
      <c r="C14" s="8"/>
      <c r="D14" s="9"/>
      <c r="E14" s="11">
        <f>IF(COUNTA(A14:D14)=0,"",IF(A14="","Buchungs-ID fehlt",IF(SUMPRODUCT(--($A$12:$A$14=A14))&gt;1,"Doppelte Buchungs-ID",IF(B14="","Gutschein-ID fehlt",IF(SUMPRODUCT(--($A$6:$A$7=B14))=0,"Unbekannte Gutschein-ID",IF(SUMPRODUCT(--($A$6:$A$7=B14))&gt;1,"Gutschein-ID steht doppelt auf „Gutscheine“",IF(NOT(ISNUMBER(C14)),"Datum fehlt oder ist kein Datum",IF(OR(C14&lt;DATE(2000,1,1),C14&gt;DATE(2100,12,31)),"Datum außerhalb des gültigen Bereichs",IF(NOT(ISNUMBER(D14)),"Betrag fehlt oder ist keine Zahl",IF(D14&lt;=0,"Betrag muss über 0 liegen",IF(ROUND(D14,2)&lt;&gt;D14,"Betrag hat mehr als 2 Nachkommastellen",IF(C14&lt;SUMPRODUCT(--($A$6:$A$7=B14),$B$6:$B$7),"Vor dem Ausgabedatum eingelöst",IF(ROUND(SUMPRODUCT(--($B$12:B14=B14),$D$12:D14),2)&gt;ROUND(SUMPRODUCT(--($A$6:$A$7=B14),$C$6:$C$7),2),"Übersteigt das Restguthaben","OK")))))))))))))</f>
        <v/>
      </c>
    </row>
    <row r="17" spans="1:1">
      <c r="A17" s="3" t="s">
        <v>64</v>
      </c>
    </row>
    <row r="18" spans="1:1">
      <c r="A18" s="4" t="s">
        <v>65</v>
      </c>
    </row>
    <row r="19" spans="1:1">
      <c r="A19" s="4" t="s">
        <v>66</v>
      </c>
    </row>
  </sheetData>
  <sheetProtection sheet="1" objects="1" scenarios="1"/>
  <conditionalFormatting sqref="E12:E14">
    <cfRule type="expression" dxfId="0" priority="2">
      <formula>AND(E12&lt;&gt;"",E12&lt;&gt;"OK")</formula>
    </cfRule>
  </conditionalFormatting>
  <conditionalFormatting sqref="F6:F7">
    <cfRule type="cellIs" dxfId="2" priority="3" operator="lessThan">
      <formula>0</formula>
    </cfRule>
  </conditionalFormatting>
  <conditionalFormatting sqref="G6:G7">
    <cfRule type="expression" dxfId="0" priority="1">
      <formula>AND(G6&lt;&gt;"",G6&lt;&gt;"OK")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Anleitung</vt:lpstr>
      <vt:lpstr>Gutscheine</vt:lpstr>
      <vt:lpstr>Einlösungen</vt:lpstr>
      <vt:lpstr>Übersicht</vt:lpstr>
      <vt:lpstr>Beispiel</vt:lpstr>
    </vt:vector>
  </TitlesOfParts>
  <Company>JustBack UG (haftungsbeschränkt)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Gutschein-Tabelle</dc:title>
  <dc:creator>JustBack</dc:creator>
  <dc:description>JustBack Gutschein-Tabelle v1. Ohne Makros. Eine Hilfe zum Nachverfolgen, kein Buchhaltungssystem.</dc:description>
  <cp:lastModifiedBy>JustBack</cp:lastModifiedBy>
  <dcterms:created xsi:type="dcterms:W3CDTF">2026-10-09T16:43:40Z</dcterms:created>
  <dcterms:modified xsi:type="dcterms:W3CDTF">2026-10-09T16:43:40Z</dcterms:modified>
</cp:coreProperties>
</file>